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ouquet\Documents\CPD EPS 1er\NATATION SCOLAIRE\PLANNING SCOLAIRE 2023-2024\"/>
    </mc:Choice>
  </mc:AlternateContent>
  <bookViews>
    <workbookView xWindow="0" yWindow="0" windowWidth="20520" windowHeight="9180"/>
  </bookViews>
  <sheets>
    <sheet name="Occupation Bagnères de Bigor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V1" i="1"/>
  <c r="AP1" i="1"/>
  <c r="BJ1" i="1"/>
  <c r="CD1" i="1"/>
  <c r="CX1" i="1"/>
  <c r="DR1" i="1"/>
  <c r="EL1" i="1"/>
  <c r="FF1" i="1"/>
  <c r="FZ1" i="1"/>
  <c r="GT1" i="1"/>
  <c r="HN1" i="1"/>
  <c r="IH1" i="1"/>
  <c r="JB1" i="1"/>
  <c r="F3" i="1"/>
  <c r="I3" i="1"/>
  <c r="L3" i="1"/>
  <c r="O3" i="1"/>
  <c r="R3" i="1"/>
  <c r="Z3" i="1"/>
  <c r="AC3" i="1"/>
  <c r="AF3" i="1"/>
  <c r="AI3" i="1"/>
  <c r="AL3" i="1"/>
  <c r="AT3" i="1"/>
  <c r="AW3" i="1"/>
  <c r="AZ3" i="1"/>
  <c r="BC3" i="1"/>
  <c r="BF3" i="1"/>
  <c r="BN3" i="1"/>
  <c r="BQ3" i="1"/>
  <c r="BT3" i="1"/>
  <c r="BW3" i="1"/>
  <c r="BZ3" i="1"/>
  <c r="DB3" i="1"/>
  <c r="DE3" i="1"/>
  <c r="DH3" i="1"/>
  <c r="DK3" i="1"/>
  <c r="DN3" i="1"/>
  <c r="DV3" i="1"/>
  <c r="DY3" i="1"/>
  <c r="EB3" i="1"/>
  <c r="EE3" i="1"/>
  <c r="EH3" i="1"/>
  <c r="EP3" i="1"/>
  <c r="ES3" i="1"/>
  <c r="EV3" i="1"/>
  <c r="EY3" i="1"/>
  <c r="FB3" i="1"/>
  <c r="FJ3" i="1"/>
  <c r="FM3" i="1"/>
  <c r="FP3" i="1"/>
  <c r="FS3" i="1"/>
  <c r="FV3" i="1"/>
  <c r="GD3" i="1"/>
  <c r="GG3" i="1"/>
  <c r="GJ3" i="1"/>
  <c r="GM3" i="1"/>
  <c r="GP3" i="1"/>
  <c r="GX3" i="1"/>
  <c r="HA3" i="1"/>
  <c r="HD3" i="1"/>
  <c r="HG3" i="1"/>
  <c r="HJ3" i="1"/>
  <c r="HR3" i="1"/>
  <c r="HU3" i="1"/>
  <c r="HX3" i="1"/>
  <c r="IA3" i="1"/>
  <c r="ID3" i="1"/>
  <c r="IL3" i="1"/>
  <c r="IO3" i="1"/>
  <c r="IR3" i="1"/>
  <c r="IU3" i="1"/>
  <c r="IX3" i="1"/>
  <c r="JF3" i="1"/>
  <c r="JI3" i="1"/>
  <c r="JL3" i="1"/>
  <c r="JO3" i="1"/>
  <c r="JR3" i="1"/>
  <c r="U4" i="1"/>
  <c r="AJ4" i="1"/>
  <c r="AK4" i="1"/>
  <c r="AL4" i="1"/>
  <c r="AM4" i="1"/>
  <c r="AN4" i="1"/>
  <c r="BH4" i="1" s="1"/>
  <c r="CB4" i="1" s="1"/>
  <c r="AO4" i="1"/>
  <c r="BI4" i="1" s="1"/>
  <c r="CW4" i="1" s="1"/>
  <c r="BD4" i="1"/>
  <c r="BX4" i="1" s="1"/>
  <c r="BE4" i="1"/>
  <c r="BY4" i="1" s="1"/>
  <c r="BF4" i="1"/>
  <c r="BZ4" i="1" s="1"/>
  <c r="DB4" i="1"/>
  <c r="DH4" i="1"/>
  <c r="DK4" i="1"/>
  <c r="DN4" i="1"/>
  <c r="J5" i="1"/>
  <c r="M5" i="1" s="1"/>
  <c r="K5" i="1"/>
  <c r="N5" i="1"/>
  <c r="N8" i="1" s="1"/>
  <c r="AD5" i="1"/>
  <c r="AE5" i="1"/>
  <c r="AH5" i="1"/>
  <c r="AK5" i="1" s="1"/>
  <c r="AT5" i="1"/>
  <c r="BN5" i="1" s="1"/>
  <c r="CH5" i="1" s="1"/>
  <c r="EP5" i="1" s="1"/>
  <c r="FJ5" i="1" s="1"/>
  <c r="GD5" i="1" s="1"/>
  <c r="GX5" i="1" s="1"/>
  <c r="HR5" i="1" s="1"/>
  <c r="IL5" i="1" s="1"/>
  <c r="JF5" i="1" s="1"/>
  <c r="AX5" i="1"/>
  <c r="BA5" i="1" s="1"/>
  <c r="AY5" i="1"/>
  <c r="BB5" i="1"/>
  <c r="BR5" i="1"/>
  <c r="BS5" i="1"/>
  <c r="BV5" i="1" s="1"/>
  <c r="BY5" i="1" s="1"/>
  <c r="BU5" i="1"/>
  <c r="BU8" i="1" s="1"/>
  <c r="BX5" i="1"/>
  <c r="CA5" i="1"/>
  <c r="CA8" i="1" s="1"/>
  <c r="CL5" i="1"/>
  <c r="CO5" i="1" s="1"/>
  <c r="CM5" i="1"/>
  <c r="CP5" i="1" s="1"/>
  <c r="DF5" i="1"/>
  <c r="DG5" i="1"/>
  <c r="DG8" i="1" s="1"/>
  <c r="DJ5" i="1"/>
  <c r="DM5" i="1" s="1"/>
  <c r="DZ5" i="1"/>
  <c r="EC5" i="1" s="1"/>
  <c r="EA5" i="1"/>
  <c r="ED5" i="1"/>
  <c r="ED8" i="1" s="1"/>
  <c r="EG5" i="1"/>
  <c r="EJ5" i="1"/>
  <c r="EJ8" i="1" s="1"/>
  <c r="ET5" i="1"/>
  <c r="EU5" i="1"/>
  <c r="EX5" i="1" s="1"/>
  <c r="EW5" i="1"/>
  <c r="EZ5" i="1"/>
  <c r="EZ8" i="1" s="1"/>
  <c r="FC5" i="1"/>
  <c r="FC8" i="1" s="1"/>
  <c r="FN5" i="1"/>
  <c r="FQ5" i="1" s="1"/>
  <c r="FQ8" i="1" s="1"/>
  <c r="FO5" i="1"/>
  <c r="FR5" i="1" s="1"/>
  <c r="FR8" i="1" s="1"/>
  <c r="GH5" i="1"/>
  <c r="GI5" i="1"/>
  <c r="GL5" i="1"/>
  <c r="GO5" i="1" s="1"/>
  <c r="HB5" i="1"/>
  <c r="HE5" i="1" s="1"/>
  <c r="HE8" i="1" s="1"/>
  <c r="HC5" i="1"/>
  <c r="HF5" i="1"/>
  <c r="HF8" i="1" s="1"/>
  <c r="HH5" i="1"/>
  <c r="HH8" i="1" s="1"/>
  <c r="HI5" i="1"/>
  <c r="HK5" i="1"/>
  <c r="HL5" i="1"/>
  <c r="HV5" i="1"/>
  <c r="HW5" i="1"/>
  <c r="HY5" i="1"/>
  <c r="IB5" i="1"/>
  <c r="IE5" i="1"/>
  <c r="IE8" i="1" s="1"/>
  <c r="IP5" i="1"/>
  <c r="IS5" i="1" s="1"/>
  <c r="IS8" i="1" s="1"/>
  <c r="IQ5" i="1"/>
  <c r="IT5" i="1" s="1"/>
  <c r="IT8" i="1" s="1"/>
  <c r="JJ5" i="1"/>
  <c r="JK5" i="1"/>
  <c r="JQ5" i="1" s="1"/>
  <c r="JN5" i="1"/>
  <c r="K6" i="1"/>
  <c r="M6" i="1"/>
  <c r="P6" i="1" s="1"/>
  <c r="S6" i="1" s="1"/>
  <c r="N6" i="1"/>
  <c r="Q6" i="1"/>
  <c r="T6" i="1" s="1"/>
  <c r="U6" i="1"/>
  <c r="AO6" i="1" s="1"/>
  <c r="BI6" i="1" s="1"/>
  <c r="CW6" i="1" s="1"/>
  <c r="AE6" i="1"/>
  <c r="AE8" i="1" s="1"/>
  <c r="AG6" i="1"/>
  <c r="AY6" i="1"/>
  <c r="BA6" i="1"/>
  <c r="BB6" i="1"/>
  <c r="BS6" i="1"/>
  <c r="BU6" i="1"/>
  <c r="CM6" i="1"/>
  <c r="CP6" i="1" s="1"/>
  <c r="CO6" i="1"/>
  <c r="DB6" i="1"/>
  <c r="DC6" i="1"/>
  <c r="DD6" i="1"/>
  <c r="DG6" i="1"/>
  <c r="DH6" i="1"/>
  <c r="DI6" i="1"/>
  <c r="DJ6" i="1"/>
  <c r="DK6" i="1"/>
  <c r="DL6" i="1"/>
  <c r="DM6" i="1"/>
  <c r="DN6" i="1"/>
  <c r="DZ6" i="1"/>
  <c r="EC6" i="1"/>
  <c r="EF6" i="1" s="1"/>
  <c r="EI6" i="1" s="1"/>
  <c r="EU6" i="1"/>
  <c r="EW6" i="1"/>
  <c r="EX6" i="1"/>
  <c r="FO6" i="1"/>
  <c r="FQ6" i="1"/>
  <c r="FR6" i="1"/>
  <c r="GI6" i="1"/>
  <c r="GL6" i="1" s="1"/>
  <c r="GK6" i="1"/>
  <c r="GS6" i="1"/>
  <c r="HM6" i="1" s="1"/>
  <c r="IG6" i="1" s="1"/>
  <c r="JA6" i="1" s="1"/>
  <c r="HC6" i="1"/>
  <c r="HE6" i="1"/>
  <c r="HF6" i="1"/>
  <c r="HW6" i="1"/>
  <c r="HZ6" i="1" s="1"/>
  <c r="HY6" i="1"/>
  <c r="IQ6" i="1"/>
  <c r="IT6" i="1" s="1"/>
  <c r="IS6" i="1"/>
  <c r="JK6" i="1"/>
  <c r="JM6" i="1"/>
  <c r="JN6" i="1"/>
  <c r="DB7" i="1"/>
  <c r="DK7" i="1"/>
  <c r="G8" i="1"/>
  <c r="H8" i="1"/>
  <c r="J8" i="1"/>
  <c r="K8" i="1"/>
  <c r="AA8" i="1"/>
  <c r="AB8" i="1"/>
  <c r="AU8" i="1"/>
  <c r="AV8" i="1"/>
  <c r="AY8" i="1"/>
  <c r="BO8" i="1"/>
  <c r="BP8" i="1"/>
  <c r="BR8" i="1"/>
  <c r="BX8" i="1"/>
  <c r="CI8" i="1"/>
  <c r="CJ8" i="1"/>
  <c r="CL8" i="1"/>
  <c r="DC8" i="1"/>
  <c r="DD8" i="1"/>
  <c r="DW8" i="1"/>
  <c r="DX8" i="1"/>
  <c r="DZ8" i="1"/>
  <c r="EA8" i="1"/>
  <c r="EG8" i="1"/>
  <c r="EQ8" i="1"/>
  <c r="ER8" i="1"/>
  <c r="ET8" i="1"/>
  <c r="EU8" i="1"/>
  <c r="EW8" i="1"/>
  <c r="FK8" i="1"/>
  <c r="FL8" i="1"/>
  <c r="FO8" i="1"/>
  <c r="GE8" i="1"/>
  <c r="GF8" i="1"/>
  <c r="GL8" i="1"/>
  <c r="GY8" i="1"/>
  <c r="GZ8" i="1"/>
  <c r="HB8" i="1"/>
  <c r="HC8" i="1"/>
  <c r="HI8" i="1"/>
  <c r="HK8" i="1"/>
  <c r="HL8" i="1"/>
  <c r="HS8" i="1"/>
  <c r="HT8" i="1"/>
  <c r="HV8" i="1"/>
  <c r="HY8" i="1"/>
  <c r="IB8" i="1"/>
  <c r="IM8" i="1"/>
  <c r="IN8" i="1"/>
  <c r="IP8" i="1"/>
  <c r="IQ8" i="1"/>
  <c r="JG8" i="1"/>
  <c r="JH8" i="1"/>
  <c r="JK8" i="1"/>
  <c r="JN8" i="1"/>
  <c r="J9" i="1"/>
  <c r="M9" i="1" s="1"/>
  <c r="K9" i="1"/>
  <c r="N9" i="1"/>
  <c r="Q9" i="1" s="1"/>
  <c r="AD9" i="1"/>
  <c r="AE9" i="1"/>
  <c r="AG9" i="1"/>
  <c r="AJ9" i="1" s="1"/>
  <c r="AH9" i="1"/>
  <c r="AK9" i="1"/>
  <c r="AN9" i="1"/>
  <c r="AN12" i="1" s="1"/>
  <c r="AT9" i="1"/>
  <c r="BN9" i="1" s="1"/>
  <c r="CH9" i="1" s="1"/>
  <c r="EP9" i="1" s="1"/>
  <c r="FJ9" i="1" s="1"/>
  <c r="GD9" i="1" s="1"/>
  <c r="GX9" i="1" s="1"/>
  <c r="HR9" i="1" s="1"/>
  <c r="IL9" i="1" s="1"/>
  <c r="AX9" i="1"/>
  <c r="AX12" i="1" s="1"/>
  <c r="AY9" i="1"/>
  <c r="BB9" i="1" s="1"/>
  <c r="BA9" i="1"/>
  <c r="BD9" i="1" s="1"/>
  <c r="BR9" i="1"/>
  <c r="BS9" i="1"/>
  <c r="BU9" i="1"/>
  <c r="BU12" i="1" s="1"/>
  <c r="BX9" i="1"/>
  <c r="CA9" i="1" s="1"/>
  <c r="CA12" i="1" s="1"/>
  <c r="CL9" i="1"/>
  <c r="CM9" i="1"/>
  <c r="CP9" i="1" s="1"/>
  <c r="CO9" i="1"/>
  <c r="CR9" i="1"/>
  <c r="DB9" i="1"/>
  <c r="DV9" i="1" s="1"/>
  <c r="DF9" i="1"/>
  <c r="DG9" i="1"/>
  <c r="DI9" i="1"/>
  <c r="DL9" i="1" s="1"/>
  <c r="DJ9" i="1"/>
  <c r="DM9" i="1"/>
  <c r="DP9" i="1"/>
  <c r="DP12" i="1" s="1"/>
  <c r="DZ9" i="1"/>
  <c r="EA9" i="1"/>
  <c r="ED9" i="1" s="1"/>
  <c r="EG9" i="1" s="1"/>
  <c r="EC9" i="1"/>
  <c r="EF9" i="1" s="1"/>
  <c r="ET9" i="1"/>
  <c r="EU9" i="1"/>
  <c r="EW9" i="1"/>
  <c r="EZ9" i="1"/>
  <c r="FC9" i="1" s="1"/>
  <c r="FC12" i="1" s="1"/>
  <c r="FN9" i="1"/>
  <c r="FO9" i="1"/>
  <c r="FO12" i="1" s="1"/>
  <c r="FQ9" i="1"/>
  <c r="FT9" i="1"/>
  <c r="GH9" i="1"/>
  <c r="GI9" i="1"/>
  <c r="GK9" i="1"/>
  <c r="GK12" i="1" s="1"/>
  <c r="GL9" i="1"/>
  <c r="GL12" i="1" s="1"/>
  <c r="GO9" i="1"/>
  <c r="GR9" i="1"/>
  <c r="GR12" i="1" s="1"/>
  <c r="HB9" i="1"/>
  <c r="HC9" i="1"/>
  <c r="HF9" i="1" s="1"/>
  <c r="HE9" i="1"/>
  <c r="HH9" i="1" s="1"/>
  <c r="HV9" i="1"/>
  <c r="HW9" i="1"/>
  <c r="IC9" i="1" s="1"/>
  <c r="IB9" i="1"/>
  <c r="IE9" i="1"/>
  <c r="IE12" i="1" s="1"/>
  <c r="IP9" i="1"/>
  <c r="IQ9" i="1"/>
  <c r="IW9" i="1" s="1"/>
  <c r="IV9" i="1"/>
  <c r="IY9" i="1"/>
  <c r="JF9" i="1"/>
  <c r="JJ9" i="1"/>
  <c r="JK9" i="1"/>
  <c r="JP9" i="1"/>
  <c r="JS9" i="1" s="1"/>
  <c r="JS12" i="1" s="1"/>
  <c r="JQ9" i="1"/>
  <c r="JT9" i="1" s="1"/>
  <c r="JT12" i="1" s="1"/>
  <c r="J10" i="1"/>
  <c r="M10" i="1" s="1"/>
  <c r="P10" i="1" s="1"/>
  <c r="K10" i="1"/>
  <c r="N10" i="1"/>
  <c r="Q10" i="1"/>
  <c r="U10" i="1"/>
  <c r="AO10" i="1" s="1"/>
  <c r="BI10" i="1" s="1"/>
  <c r="CW10" i="1" s="1"/>
  <c r="DB10" i="1"/>
  <c r="DE10" i="1"/>
  <c r="DF10" i="1"/>
  <c r="DF12" i="1" s="1"/>
  <c r="DG10" i="1"/>
  <c r="DK10" i="1"/>
  <c r="DL10" i="1"/>
  <c r="DM10" i="1"/>
  <c r="GS10" i="1"/>
  <c r="HM10" i="1" s="1"/>
  <c r="IG10" i="1" s="1"/>
  <c r="JA10" i="1" s="1"/>
  <c r="DB11" i="1"/>
  <c r="DE11" i="1"/>
  <c r="DK11" i="1"/>
  <c r="G12" i="1"/>
  <c r="H12" i="1"/>
  <c r="K12" i="1"/>
  <c r="N12" i="1"/>
  <c r="AA12" i="1"/>
  <c r="AB12" i="1"/>
  <c r="AD12" i="1"/>
  <c r="AE12" i="1"/>
  <c r="AH12" i="1"/>
  <c r="AK12" i="1"/>
  <c r="AU12" i="1"/>
  <c r="AV12" i="1"/>
  <c r="BA12" i="1"/>
  <c r="BO12" i="1"/>
  <c r="BP12" i="1"/>
  <c r="BR12" i="1"/>
  <c r="BX12" i="1"/>
  <c r="CI12" i="1"/>
  <c r="CJ12" i="1"/>
  <c r="CL12" i="1"/>
  <c r="CM12" i="1"/>
  <c r="CO12" i="1"/>
  <c r="DC12" i="1"/>
  <c r="DD12" i="1"/>
  <c r="DG12" i="1"/>
  <c r="DI12" i="1"/>
  <c r="DJ12" i="1"/>
  <c r="DM12" i="1"/>
  <c r="DW12" i="1"/>
  <c r="DX12" i="1"/>
  <c r="DZ12" i="1"/>
  <c r="EA12" i="1"/>
  <c r="ED12" i="1"/>
  <c r="EQ12" i="1"/>
  <c r="ER12" i="1"/>
  <c r="ET12" i="1"/>
  <c r="EW12" i="1"/>
  <c r="FK12" i="1"/>
  <c r="FL12" i="1"/>
  <c r="FN12" i="1"/>
  <c r="FQ12" i="1"/>
  <c r="GE12" i="1"/>
  <c r="GF12" i="1"/>
  <c r="GH12" i="1"/>
  <c r="GI12" i="1"/>
  <c r="GO12" i="1"/>
  <c r="GY12" i="1"/>
  <c r="GZ12" i="1"/>
  <c r="HB12" i="1"/>
  <c r="HC12" i="1"/>
  <c r="HE12" i="1"/>
  <c r="HS12" i="1"/>
  <c r="HT12" i="1"/>
  <c r="HV12" i="1"/>
  <c r="HW12" i="1"/>
  <c r="HY12" i="1"/>
  <c r="HZ12" i="1"/>
  <c r="IB12" i="1"/>
  <c r="IM12" i="1"/>
  <c r="IN12" i="1"/>
  <c r="IP12" i="1"/>
  <c r="IQ12" i="1"/>
  <c r="IS12" i="1"/>
  <c r="IT12" i="1"/>
  <c r="IV12" i="1"/>
  <c r="IY12" i="1"/>
  <c r="JG12" i="1"/>
  <c r="JH12" i="1"/>
  <c r="JJ12" i="1"/>
  <c r="JK12" i="1"/>
  <c r="JM12" i="1"/>
  <c r="JN12" i="1"/>
  <c r="JQ12" i="1"/>
  <c r="J13" i="1"/>
  <c r="M13" i="1" s="1"/>
  <c r="K13" i="1"/>
  <c r="N13" i="1" s="1"/>
  <c r="AD13" i="1"/>
  <c r="AE13" i="1"/>
  <c r="AG13" i="1"/>
  <c r="AG16" i="1" s="1"/>
  <c r="AJ13" i="1"/>
  <c r="AM13" i="1" s="1"/>
  <c r="AM16" i="1" s="1"/>
  <c r="AT13" i="1"/>
  <c r="AX13" i="1"/>
  <c r="AY13" i="1"/>
  <c r="AY16" i="1" s="1"/>
  <c r="BA13" i="1"/>
  <c r="BA16" i="1" s="1"/>
  <c r="BD13" i="1"/>
  <c r="BN13" i="1"/>
  <c r="DB13" i="1" s="1"/>
  <c r="BR13" i="1"/>
  <c r="BS13" i="1"/>
  <c r="BU13" i="1"/>
  <c r="BX13" i="1" s="1"/>
  <c r="BV13" i="1"/>
  <c r="BY13" i="1"/>
  <c r="CB13" i="1"/>
  <c r="CB16" i="1" s="1"/>
  <c r="CL13" i="1"/>
  <c r="CM13" i="1"/>
  <c r="CP13" i="1" s="1"/>
  <c r="CO13" i="1"/>
  <c r="CO16" i="1" s="1"/>
  <c r="DF13" i="1"/>
  <c r="DG13" i="1"/>
  <c r="DI13" i="1"/>
  <c r="DL13" i="1"/>
  <c r="DO13" i="1" s="1"/>
  <c r="DO16" i="1" s="1"/>
  <c r="DZ13" i="1"/>
  <c r="EA13" i="1"/>
  <c r="ED13" i="1" s="1"/>
  <c r="EC13" i="1"/>
  <c r="EF13" i="1"/>
  <c r="EI13" i="1" s="1"/>
  <c r="EI16" i="1" s="1"/>
  <c r="ET13" i="1"/>
  <c r="EU13" i="1"/>
  <c r="EW13" i="1"/>
  <c r="EW16" i="1" s="1"/>
  <c r="EX13" i="1"/>
  <c r="FA13" i="1"/>
  <c r="FA16" i="1" s="1"/>
  <c r="FD13" i="1"/>
  <c r="FD16" i="1" s="1"/>
  <c r="FN13" i="1"/>
  <c r="FO13" i="1"/>
  <c r="FR13" i="1" s="1"/>
  <c r="FQ13" i="1"/>
  <c r="FT13" i="1" s="1"/>
  <c r="GH13" i="1"/>
  <c r="GI13" i="1"/>
  <c r="GK13" i="1"/>
  <c r="GN13" i="1"/>
  <c r="GQ13" i="1" s="1"/>
  <c r="GQ16" i="1" s="1"/>
  <c r="HB13" i="1"/>
  <c r="HC13" i="1"/>
  <c r="HF13" i="1" s="1"/>
  <c r="HE13" i="1"/>
  <c r="HH13" i="1"/>
  <c r="HV13" i="1"/>
  <c r="HW13" i="1"/>
  <c r="HY13" i="1"/>
  <c r="IB13" i="1" s="1"/>
  <c r="HZ13" i="1"/>
  <c r="IC13" i="1"/>
  <c r="IF13" i="1"/>
  <c r="IF16" i="1" s="1"/>
  <c r="IP13" i="1"/>
  <c r="IQ13" i="1"/>
  <c r="IW13" i="1" s="1"/>
  <c r="IV13" i="1"/>
  <c r="IY13" i="1" s="1"/>
  <c r="IY16" i="1" s="1"/>
  <c r="JJ13" i="1"/>
  <c r="JJ16" i="1" s="1"/>
  <c r="JK13" i="1"/>
  <c r="JQ13" i="1"/>
  <c r="J14" i="1"/>
  <c r="M14" i="1" s="1"/>
  <c r="P14" i="1" s="1"/>
  <c r="S14" i="1" s="1"/>
  <c r="K14" i="1"/>
  <c r="N14" i="1" s="1"/>
  <c r="Q14" i="1" s="1"/>
  <c r="T14" i="1" s="1"/>
  <c r="U14" i="1"/>
  <c r="AO14" i="1"/>
  <c r="BI14" i="1" s="1"/>
  <c r="CW14" i="1" s="1"/>
  <c r="DB14" i="1"/>
  <c r="DE14" i="1"/>
  <c r="DF14" i="1"/>
  <c r="DG14" i="1"/>
  <c r="DH14" i="1"/>
  <c r="DI14" i="1"/>
  <c r="DJ14" i="1"/>
  <c r="DL14" i="1"/>
  <c r="DM14" i="1"/>
  <c r="GS14" i="1"/>
  <c r="HM14" i="1" s="1"/>
  <c r="IG14" i="1" s="1"/>
  <c r="JA14" i="1" s="1"/>
  <c r="DB15" i="1"/>
  <c r="DE15" i="1"/>
  <c r="G16" i="1"/>
  <c r="H16" i="1"/>
  <c r="AA16" i="1"/>
  <c r="AB16" i="1"/>
  <c r="AD16" i="1"/>
  <c r="AJ16" i="1"/>
  <c r="AU16" i="1"/>
  <c r="AV16" i="1"/>
  <c r="AX16" i="1"/>
  <c r="BO16" i="1"/>
  <c r="BO40" i="1" s="1"/>
  <c r="BP16" i="1"/>
  <c r="BR16" i="1"/>
  <c r="BS16" i="1"/>
  <c r="BU16" i="1"/>
  <c r="BV16" i="1"/>
  <c r="BY16" i="1"/>
  <c r="CI16" i="1"/>
  <c r="CJ16" i="1"/>
  <c r="CL16" i="1"/>
  <c r="CM16" i="1"/>
  <c r="DC16" i="1"/>
  <c r="DD16" i="1"/>
  <c r="DF16" i="1"/>
  <c r="DI16" i="1"/>
  <c r="DL16" i="1"/>
  <c r="DW16" i="1"/>
  <c r="DX16" i="1"/>
  <c r="DZ16" i="1"/>
  <c r="EA16" i="1"/>
  <c r="EC16" i="1"/>
  <c r="EQ16" i="1"/>
  <c r="ER16" i="1"/>
  <c r="ET16" i="1"/>
  <c r="EU16" i="1"/>
  <c r="EX16" i="1"/>
  <c r="FK16" i="1"/>
  <c r="FL16" i="1"/>
  <c r="FN16" i="1"/>
  <c r="GE16" i="1"/>
  <c r="GF16" i="1"/>
  <c r="GH16" i="1"/>
  <c r="GK16" i="1"/>
  <c r="GY16" i="1"/>
  <c r="GZ16" i="1"/>
  <c r="HB16" i="1"/>
  <c r="HC16" i="1"/>
  <c r="HE16" i="1"/>
  <c r="HS16" i="1"/>
  <c r="HT16" i="1"/>
  <c r="HV16" i="1"/>
  <c r="HW16" i="1"/>
  <c r="HY16" i="1"/>
  <c r="HZ16" i="1"/>
  <c r="IC16" i="1"/>
  <c r="IM16" i="1"/>
  <c r="IN16" i="1"/>
  <c r="IP16" i="1"/>
  <c r="IQ16" i="1"/>
  <c r="IS16" i="1"/>
  <c r="IT16" i="1"/>
  <c r="IV16" i="1"/>
  <c r="JG16" i="1"/>
  <c r="JH16" i="1"/>
  <c r="JK16" i="1"/>
  <c r="JM16" i="1"/>
  <c r="JN16" i="1"/>
  <c r="J17" i="1"/>
  <c r="K17" i="1"/>
  <c r="N17" i="1" s="1"/>
  <c r="M17" i="1"/>
  <c r="P17" i="1" s="1"/>
  <c r="AD17" i="1"/>
  <c r="AE17" i="1"/>
  <c r="AG17" i="1"/>
  <c r="AH17" i="1"/>
  <c r="AK17" i="1"/>
  <c r="AN17" i="1" s="1"/>
  <c r="AN20" i="1" s="1"/>
  <c r="AT17" i="1"/>
  <c r="AX17" i="1"/>
  <c r="BA17" i="1" s="1"/>
  <c r="BD17" i="1" s="1"/>
  <c r="AY17" i="1"/>
  <c r="BB17" i="1"/>
  <c r="BE17" i="1"/>
  <c r="BN17" i="1"/>
  <c r="BR17" i="1"/>
  <c r="BU17" i="1" s="1"/>
  <c r="BS17" i="1"/>
  <c r="BV17" i="1"/>
  <c r="BY17" i="1" s="1"/>
  <c r="CH17" i="1"/>
  <c r="EP17" i="1" s="1"/>
  <c r="CL17" i="1"/>
  <c r="CL20" i="1" s="1"/>
  <c r="CM17" i="1"/>
  <c r="CO17" i="1"/>
  <c r="CR17" i="1" s="1"/>
  <c r="CP17" i="1"/>
  <c r="CS17" i="1" s="1"/>
  <c r="DB17" i="1"/>
  <c r="DV17" i="1" s="1"/>
  <c r="DF17" i="1"/>
  <c r="DG17" i="1"/>
  <c r="DI17" i="1"/>
  <c r="DJ17" i="1"/>
  <c r="DM17" i="1"/>
  <c r="DP17" i="1" s="1"/>
  <c r="DP20" i="1" s="1"/>
  <c r="DZ17" i="1"/>
  <c r="EC17" i="1" s="1"/>
  <c r="EA17" i="1"/>
  <c r="ED17" i="1"/>
  <c r="ED20" i="1" s="1"/>
  <c r="EG17" i="1"/>
  <c r="ET17" i="1"/>
  <c r="EW17" i="1" s="1"/>
  <c r="EU17" i="1"/>
  <c r="EX17" i="1"/>
  <c r="FA17" i="1" s="1"/>
  <c r="FJ17" i="1"/>
  <c r="GD17" i="1" s="1"/>
  <c r="GX17" i="1" s="1"/>
  <c r="HR17" i="1" s="1"/>
  <c r="IL17" i="1" s="1"/>
  <c r="JF17" i="1" s="1"/>
  <c r="FN17" i="1"/>
  <c r="FO17" i="1"/>
  <c r="FO20" i="1" s="1"/>
  <c r="FQ17" i="1"/>
  <c r="FT17" i="1" s="1"/>
  <c r="FR17" i="1"/>
  <c r="FU17" i="1" s="1"/>
  <c r="GH17" i="1"/>
  <c r="GI17" i="1"/>
  <c r="GK17" i="1"/>
  <c r="GL17" i="1"/>
  <c r="GL20" i="1" s="1"/>
  <c r="GO17" i="1"/>
  <c r="GR17" i="1" s="1"/>
  <c r="GR20" i="1" s="1"/>
  <c r="HB17" i="1"/>
  <c r="HB20" i="1" s="1"/>
  <c r="HC17" i="1"/>
  <c r="HI17" i="1"/>
  <c r="HI20" i="1" s="1"/>
  <c r="HL17" i="1"/>
  <c r="HL20" i="1" s="1"/>
  <c r="HV17" i="1"/>
  <c r="HW17" i="1"/>
  <c r="IC17" i="1" s="1"/>
  <c r="IB17" i="1"/>
  <c r="IE17" i="1" s="1"/>
  <c r="IE20" i="1" s="1"/>
  <c r="IP17" i="1"/>
  <c r="IV17" i="1" s="1"/>
  <c r="IQ17" i="1"/>
  <c r="IW17" i="1"/>
  <c r="JJ17" i="1"/>
  <c r="JP17" i="1" s="1"/>
  <c r="JK17" i="1"/>
  <c r="JQ17" i="1"/>
  <c r="JQ20" i="1" s="1"/>
  <c r="U18" i="1"/>
  <c r="AO18" i="1" s="1"/>
  <c r="BI18" i="1" s="1"/>
  <c r="CW18" i="1" s="1"/>
  <c r="BJ18" i="1"/>
  <c r="DB18" i="1"/>
  <c r="DC18" i="1"/>
  <c r="DD18" i="1"/>
  <c r="DE18" i="1"/>
  <c r="DF18" i="1"/>
  <c r="DG18" i="1"/>
  <c r="DG20" i="1" s="1"/>
  <c r="DH18" i="1"/>
  <c r="DI18" i="1"/>
  <c r="DJ18" i="1"/>
  <c r="DJ20" i="1" s="1"/>
  <c r="DK18" i="1"/>
  <c r="DL18" i="1"/>
  <c r="DB19" i="1"/>
  <c r="G20" i="1"/>
  <c r="H20" i="1"/>
  <c r="J20" i="1"/>
  <c r="K20" i="1"/>
  <c r="M20" i="1"/>
  <c r="AA20" i="1"/>
  <c r="AB20" i="1"/>
  <c r="AD20" i="1"/>
  <c r="AE20" i="1"/>
  <c r="AH20" i="1"/>
  <c r="AU20" i="1"/>
  <c r="AV20" i="1"/>
  <c r="AX20" i="1"/>
  <c r="AY20" i="1"/>
  <c r="BA20" i="1"/>
  <c r="BB20" i="1"/>
  <c r="BO20" i="1"/>
  <c r="BP20" i="1"/>
  <c r="BS20" i="1"/>
  <c r="CI20" i="1"/>
  <c r="CJ20" i="1"/>
  <c r="CM20" i="1"/>
  <c r="DC20" i="1"/>
  <c r="DD20" i="1"/>
  <c r="DF20" i="1"/>
  <c r="DW20" i="1"/>
  <c r="DX20" i="1"/>
  <c r="DZ20" i="1"/>
  <c r="EA20" i="1"/>
  <c r="EQ20" i="1"/>
  <c r="ER20" i="1"/>
  <c r="ET20" i="1"/>
  <c r="EU20" i="1"/>
  <c r="EX20" i="1"/>
  <c r="FK20" i="1"/>
  <c r="FL20" i="1"/>
  <c r="FN20" i="1"/>
  <c r="FQ20" i="1"/>
  <c r="FR20" i="1"/>
  <c r="GE20" i="1"/>
  <c r="GF20" i="1"/>
  <c r="GH20" i="1"/>
  <c r="GI20" i="1"/>
  <c r="GO20" i="1"/>
  <c r="GY20" i="1"/>
  <c r="GZ20" i="1"/>
  <c r="HC20" i="1"/>
  <c r="HE20" i="1"/>
  <c r="HF20" i="1"/>
  <c r="HS20" i="1"/>
  <c r="HT20" i="1"/>
  <c r="HV20" i="1"/>
  <c r="HY20" i="1"/>
  <c r="HZ20" i="1"/>
  <c r="IM20" i="1"/>
  <c r="IN20" i="1"/>
  <c r="IP20" i="1"/>
  <c r="IQ20" i="1"/>
  <c r="IS20" i="1"/>
  <c r="IT20" i="1"/>
  <c r="JG20" i="1"/>
  <c r="JH20" i="1"/>
  <c r="JJ20" i="1"/>
  <c r="JK20" i="1"/>
  <c r="JM20" i="1"/>
  <c r="JN20" i="1"/>
  <c r="J21" i="1"/>
  <c r="K21" i="1"/>
  <c r="N21" i="1" s="1"/>
  <c r="M21" i="1"/>
  <c r="P21" i="1"/>
  <c r="S21" i="1" s="1"/>
  <c r="S24" i="1" s="1"/>
  <c r="Z21" i="1"/>
  <c r="AT21" i="1" s="1"/>
  <c r="BN21" i="1" s="1"/>
  <c r="CH21" i="1" s="1"/>
  <c r="EP21" i="1" s="1"/>
  <c r="FJ21" i="1" s="1"/>
  <c r="GD21" i="1" s="1"/>
  <c r="AD21" i="1"/>
  <c r="AE21" i="1"/>
  <c r="AG21" i="1"/>
  <c r="AJ21" i="1" s="1"/>
  <c r="AH21" i="1"/>
  <c r="AK21" i="1"/>
  <c r="AN21" i="1"/>
  <c r="AN24" i="1" s="1"/>
  <c r="AX21" i="1"/>
  <c r="AY21" i="1"/>
  <c r="BB21" i="1" s="1"/>
  <c r="BA21" i="1"/>
  <c r="BD21" i="1" s="1"/>
  <c r="BR21" i="1"/>
  <c r="BS21" i="1"/>
  <c r="BV21" i="1" s="1"/>
  <c r="BU21" i="1"/>
  <c r="BX21" i="1" s="1"/>
  <c r="CA21" i="1" s="1"/>
  <c r="CA24" i="1" s="1"/>
  <c r="CL21" i="1"/>
  <c r="CM21" i="1"/>
  <c r="CP21" i="1" s="1"/>
  <c r="CS21" i="1" s="1"/>
  <c r="CO21" i="1"/>
  <c r="CR21" i="1"/>
  <c r="CU21" i="1" s="1"/>
  <c r="DF21" i="1"/>
  <c r="DG21" i="1"/>
  <c r="DI21" i="1"/>
  <c r="DL21" i="1" s="1"/>
  <c r="DJ21" i="1"/>
  <c r="DM21" i="1"/>
  <c r="DP21" i="1"/>
  <c r="DZ21" i="1"/>
  <c r="EA21" i="1"/>
  <c r="ED21" i="1" s="1"/>
  <c r="EG21" i="1" s="1"/>
  <c r="EC21" i="1"/>
  <c r="EF21" i="1" s="1"/>
  <c r="EI21" i="1" s="1"/>
  <c r="EI24" i="1" s="1"/>
  <c r="ET21" i="1"/>
  <c r="EU21" i="1"/>
  <c r="EW21" i="1"/>
  <c r="EZ21" i="1" s="1"/>
  <c r="FC21" i="1" s="1"/>
  <c r="FN21" i="1"/>
  <c r="FO21" i="1"/>
  <c r="FR21" i="1" s="1"/>
  <c r="FQ21" i="1"/>
  <c r="FT21" i="1"/>
  <c r="FW21" i="1" s="1"/>
  <c r="GH21" i="1"/>
  <c r="GI21" i="1"/>
  <c r="GK21" i="1"/>
  <c r="GN21" i="1" s="1"/>
  <c r="GQ21" i="1" s="1"/>
  <c r="GL21" i="1"/>
  <c r="GO21" i="1"/>
  <c r="GR21" i="1"/>
  <c r="HB21" i="1"/>
  <c r="HB24" i="1" s="1"/>
  <c r="HC21" i="1"/>
  <c r="HE21" i="1"/>
  <c r="HF21" i="1"/>
  <c r="HR21" i="1"/>
  <c r="IL21" i="1" s="1"/>
  <c r="HV21" i="1"/>
  <c r="HW21" i="1"/>
  <c r="HY21" i="1"/>
  <c r="IB21" i="1" s="1"/>
  <c r="IB24" i="1" s="1"/>
  <c r="HZ21" i="1"/>
  <c r="HZ24" i="1" s="1"/>
  <c r="IC21" i="1"/>
  <c r="IF21" i="1" s="1"/>
  <c r="IP21" i="1"/>
  <c r="IV21" i="1" s="1"/>
  <c r="IY21" i="1" s="1"/>
  <c r="IY24" i="1" s="1"/>
  <c r="IQ21" i="1"/>
  <c r="IW21" i="1"/>
  <c r="IZ21" i="1"/>
  <c r="JF21" i="1"/>
  <c r="JJ21" i="1"/>
  <c r="JK21" i="1"/>
  <c r="JP21" i="1"/>
  <c r="JS21" i="1" s="1"/>
  <c r="JS24" i="1" s="1"/>
  <c r="U22" i="1"/>
  <c r="AO22" i="1"/>
  <c r="BI22" i="1"/>
  <c r="CW22" i="1"/>
  <c r="DB22" i="1"/>
  <c r="DE22" i="1"/>
  <c r="DK22" i="1"/>
  <c r="DL22" i="1"/>
  <c r="FS22" i="1"/>
  <c r="GM22" i="1"/>
  <c r="DB23" i="1"/>
  <c r="DE23" i="1"/>
  <c r="DK23" i="1"/>
  <c r="FF23" i="1"/>
  <c r="FS23" i="1"/>
  <c r="GM23" i="1" s="1"/>
  <c r="FZ23" i="1"/>
  <c r="G24" i="1"/>
  <c r="H24" i="1"/>
  <c r="J24" i="1"/>
  <c r="K24" i="1"/>
  <c r="M24" i="1"/>
  <c r="P24" i="1"/>
  <c r="AA24" i="1"/>
  <c r="AB24" i="1"/>
  <c r="AD24" i="1"/>
  <c r="AE24" i="1"/>
  <c r="AG24" i="1"/>
  <c r="AH24" i="1"/>
  <c r="AK24" i="1"/>
  <c r="AU24" i="1"/>
  <c r="AV24" i="1"/>
  <c r="AX24" i="1"/>
  <c r="AY24" i="1"/>
  <c r="BA24" i="1"/>
  <c r="BO24" i="1"/>
  <c r="BP24" i="1"/>
  <c r="BR24" i="1"/>
  <c r="BS24" i="1"/>
  <c r="BU24" i="1"/>
  <c r="CI24" i="1"/>
  <c r="CJ24" i="1"/>
  <c r="CL24" i="1"/>
  <c r="CM24" i="1"/>
  <c r="CO24" i="1"/>
  <c r="CP24" i="1"/>
  <c r="CU24" i="1"/>
  <c r="DC24" i="1"/>
  <c r="DD24" i="1"/>
  <c r="DF24" i="1"/>
  <c r="DG24" i="1"/>
  <c r="DI24" i="1"/>
  <c r="DJ24" i="1"/>
  <c r="DM24" i="1"/>
  <c r="DP24" i="1"/>
  <c r="DW24" i="1"/>
  <c r="DX24" i="1"/>
  <c r="DZ24" i="1"/>
  <c r="EA24" i="1"/>
  <c r="EC24" i="1"/>
  <c r="EF24" i="1"/>
  <c r="EQ24" i="1"/>
  <c r="ER24" i="1"/>
  <c r="ET24" i="1"/>
  <c r="EW24" i="1"/>
  <c r="FC24" i="1"/>
  <c r="FK24" i="1"/>
  <c r="FL24" i="1"/>
  <c r="FN24" i="1"/>
  <c r="FO24" i="1"/>
  <c r="FQ24" i="1"/>
  <c r="FT24" i="1"/>
  <c r="FW24" i="1"/>
  <c r="GE24" i="1"/>
  <c r="GF24" i="1"/>
  <c r="GH24" i="1"/>
  <c r="GI24" i="1"/>
  <c r="GK24" i="1"/>
  <c r="GL24" i="1"/>
  <c r="GN24" i="1"/>
  <c r="GO24" i="1"/>
  <c r="GQ24" i="1"/>
  <c r="GR24" i="1"/>
  <c r="GY24" i="1"/>
  <c r="GZ24" i="1"/>
  <c r="HC24" i="1"/>
  <c r="HS24" i="1"/>
  <c r="HT24" i="1"/>
  <c r="HV24" i="1"/>
  <c r="HW24" i="1"/>
  <c r="HY24" i="1"/>
  <c r="IC24" i="1"/>
  <c r="IF24" i="1"/>
  <c r="IM24" i="1"/>
  <c r="IN24" i="1"/>
  <c r="IP24" i="1"/>
  <c r="IQ24" i="1"/>
  <c r="IS24" i="1"/>
  <c r="IT24" i="1"/>
  <c r="IV24" i="1"/>
  <c r="IW24" i="1"/>
  <c r="IZ24" i="1"/>
  <c r="JG24" i="1"/>
  <c r="JH24" i="1"/>
  <c r="JJ24" i="1"/>
  <c r="JM24" i="1"/>
  <c r="JN24" i="1"/>
  <c r="B25" i="1"/>
  <c r="V25" i="1"/>
  <c r="AP25" i="1"/>
  <c r="BJ25" i="1"/>
  <c r="CD25" i="1"/>
  <c r="EL25" i="1"/>
  <c r="FF25" i="1"/>
  <c r="FZ25" i="1"/>
  <c r="GT25" i="1"/>
  <c r="HN25" i="1"/>
  <c r="IH25" i="1"/>
  <c r="JB25" i="1"/>
  <c r="F27" i="1"/>
  <c r="I27" i="1"/>
  <c r="L27" i="1"/>
  <c r="O27" i="1"/>
  <c r="R27" i="1"/>
  <c r="Z27" i="1"/>
  <c r="AC27" i="1"/>
  <c r="AF27" i="1"/>
  <c r="AI27" i="1"/>
  <c r="AL27" i="1"/>
  <c r="AT27" i="1"/>
  <c r="AW27" i="1"/>
  <c r="AZ27" i="1"/>
  <c r="BC27" i="1"/>
  <c r="BF27" i="1"/>
  <c r="BN27" i="1"/>
  <c r="BQ27" i="1"/>
  <c r="BT27" i="1"/>
  <c r="BW27" i="1"/>
  <c r="BZ27" i="1"/>
  <c r="EP27" i="1"/>
  <c r="ES27" i="1"/>
  <c r="EV27" i="1"/>
  <c r="EY27" i="1"/>
  <c r="FB27" i="1"/>
  <c r="FJ27" i="1"/>
  <c r="FM27" i="1"/>
  <c r="FP27" i="1"/>
  <c r="FS27" i="1"/>
  <c r="FV27" i="1"/>
  <c r="GD27" i="1"/>
  <c r="GG27" i="1"/>
  <c r="GJ27" i="1"/>
  <c r="GM27" i="1"/>
  <c r="GP27" i="1"/>
  <c r="GX27" i="1"/>
  <c r="HA27" i="1"/>
  <c r="HD27" i="1"/>
  <c r="HG27" i="1"/>
  <c r="HJ27" i="1"/>
  <c r="HR27" i="1"/>
  <c r="HU27" i="1"/>
  <c r="HX27" i="1"/>
  <c r="IA27" i="1"/>
  <c r="ID27" i="1"/>
  <c r="IL27" i="1"/>
  <c r="IO27" i="1"/>
  <c r="IR27" i="1"/>
  <c r="IU27" i="1"/>
  <c r="IX27" i="1"/>
  <c r="JF27" i="1"/>
  <c r="JI27" i="1"/>
  <c r="JL27" i="1"/>
  <c r="JO27" i="1"/>
  <c r="JR27" i="1"/>
  <c r="A28" i="1"/>
  <c r="L28" i="1"/>
  <c r="M28" i="1"/>
  <c r="N28" i="1"/>
  <c r="O28" i="1"/>
  <c r="P28" i="1"/>
  <c r="Q28" i="1"/>
  <c r="R28" i="1"/>
  <c r="S28" i="1"/>
  <c r="T28" i="1"/>
  <c r="U28" i="1"/>
  <c r="AF28" i="1"/>
  <c r="AG28" i="1"/>
  <c r="AH28" i="1"/>
  <c r="AI28" i="1"/>
  <c r="AJ28" i="1"/>
  <c r="AK28" i="1"/>
  <c r="AL28" i="1"/>
  <c r="AN28" i="1"/>
  <c r="AO28" i="1"/>
  <c r="AZ28" i="1"/>
  <c r="BA28" i="1"/>
  <c r="BB28" i="1"/>
  <c r="BC28" i="1"/>
  <c r="BD28" i="1"/>
  <c r="BE28" i="1"/>
  <c r="BF28" i="1"/>
  <c r="BH28" i="1"/>
  <c r="BI28" i="1"/>
  <c r="BT28" i="1"/>
  <c r="BU28" i="1"/>
  <c r="BV28" i="1"/>
  <c r="BW28" i="1"/>
  <c r="BX28" i="1"/>
  <c r="BY28" i="1"/>
  <c r="BZ28" i="1"/>
  <c r="CB28" i="1"/>
  <c r="CN28" i="1"/>
  <c r="CO28" i="1"/>
  <c r="CP28" i="1"/>
  <c r="CQ28" i="1"/>
  <c r="CR28" i="1"/>
  <c r="CS28" i="1"/>
  <c r="CT28" i="1"/>
  <c r="CU28" i="1"/>
  <c r="CV28" i="1"/>
  <c r="EV28" i="1"/>
  <c r="EW28" i="1"/>
  <c r="EX28" i="1"/>
  <c r="FP28" i="1"/>
  <c r="GJ28" i="1"/>
  <c r="B29" i="1"/>
  <c r="D29" i="1"/>
  <c r="F29" i="1"/>
  <c r="G29" i="1"/>
  <c r="J29" i="1" s="1"/>
  <c r="M29" i="1" s="1"/>
  <c r="P29" i="1" s="1"/>
  <c r="S29" i="1" s="1"/>
  <c r="H29" i="1"/>
  <c r="I29" i="1"/>
  <c r="K29" i="1"/>
  <c r="L29" i="1"/>
  <c r="O29" i="1"/>
  <c r="R29" i="1"/>
  <c r="V29" i="1"/>
  <c r="X29" i="1"/>
  <c r="Z29" i="1"/>
  <c r="AA29" i="1"/>
  <c r="AB29" i="1"/>
  <c r="AE29" i="1" s="1"/>
  <c r="AH29" i="1" s="1"/>
  <c r="AC29" i="1"/>
  <c r="AD29" i="1"/>
  <c r="AG29" i="1" s="1"/>
  <c r="AJ29" i="1" s="1"/>
  <c r="AM29" i="1" s="1"/>
  <c r="AM32" i="1" s="1"/>
  <c r="AF29" i="1"/>
  <c r="AI29" i="1"/>
  <c r="AL29" i="1"/>
  <c r="AP29" i="1"/>
  <c r="AR29" i="1"/>
  <c r="AT29" i="1"/>
  <c r="AU29" i="1"/>
  <c r="AV29" i="1"/>
  <c r="AW29" i="1"/>
  <c r="AX29" i="1"/>
  <c r="AX32" i="1" s="1"/>
  <c r="AY29" i="1"/>
  <c r="BB29" i="1" s="1"/>
  <c r="BE29" i="1" s="1"/>
  <c r="AZ29" i="1"/>
  <c r="BA29" i="1"/>
  <c r="BD29" i="1" s="1"/>
  <c r="BG29" i="1" s="1"/>
  <c r="BG32" i="1" s="1"/>
  <c r="BC29" i="1"/>
  <c r="BF29" i="1"/>
  <c r="BJ29" i="1"/>
  <c r="BL29" i="1"/>
  <c r="BN29" i="1"/>
  <c r="BO29" i="1"/>
  <c r="BP29" i="1"/>
  <c r="BS29" i="1" s="1"/>
  <c r="BQ29" i="1"/>
  <c r="BR29" i="1"/>
  <c r="BU29" i="1" s="1"/>
  <c r="BT29" i="1"/>
  <c r="BW29" i="1"/>
  <c r="BZ29" i="1"/>
  <c r="CD29" i="1"/>
  <c r="CF29" i="1"/>
  <c r="CH29" i="1"/>
  <c r="CI29" i="1"/>
  <c r="CL29" i="1" s="1"/>
  <c r="CO29" i="1" s="1"/>
  <c r="CR29" i="1" s="1"/>
  <c r="CJ29" i="1"/>
  <c r="CK29" i="1"/>
  <c r="CM29" i="1"/>
  <c r="CP29" i="1" s="1"/>
  <c r="CN29" i="1"/>
  <c r="CQ29" i="1"/>
  <c r="CT29" i="1"/>
  <c r="EL29" i="1"/>
  <c r="EN29" i="1"/>
  <c r="EP29" i="1"/>
  <c r="EQ29" i="1"/>
  <c r="ER29" i="1"/>
  <c r="EU29" i="1" s="1"/>
  <c r="ES29" i="1"/>
  <c r="ET29" i="1"/>
  <c r="EZ29" i="1" s="1"/>
  <c r="FC29" i="1" s="1"/>
  <c r="FC32" i="1" s="1"/>
  <c r="EV29" i="1"/>
  <c r="EY29" i="1"/>
  <c r="FB29" i="1"/>
  <c r="FF29" i="1"/>
  <c r="FH29" i="1"/>
  <c r="FJ29" i="1"/>
  <c r="FK29" i="1"/>
  <c r="FN29" i="1" s="1"/>
  <c r="FQ29" i="1" s="1"/>
  <c r="FT29" i="1" s="1"/>
  <c r="FT32" i="1" s="1"/>
  <c r="FL29" i="1"/>
  <c r="FM29" i="1"/>
  <c r="FO29" i="1"/>
  <c r="FR29" i="1" s="1"/>
  <c r="FP29" i="1"/>
  <c r="FS29" i="1"/>
  <c r="FV29" i="1"/>
  <c r="FZ29" i="1"/>
  <c r="GB29" i="1"/>
  <c r="GD29" i="1"/>
  <c r="GE29" i="1"/>
  <c r="GF29" i="1"/>
  <c r="GG29" i="1"/>
  <c r="GH29" i="1"/>
  <c r="GK29" i="1" s="1"/>
  <c r="GN29" i="1" s="1"/>
  <c r="GQ29" i="1" s="1"/>
  <c r="GI29" i="1"/>
  <c r="GJ29" i="1"/>
  <c r="GL29" i="1"/>
  <c r="GM29" i="1"/>
  <c r="GP29" i="1"/>
  <c r="GT29" i="1"/>
  <c r="GV29" i="1"/>
  <c r="GX29" i="1"/>
  <c r="GY29" i="1"/>
  <c r="HB29" i="1" s="1"/>
  <c r="GZ29" i="1"/>
  <c r="HA29" i="1"/>
  <c r="HC29" i="1"/>
  <c r="HF29" i="1" s="1"/>
  <c r="HI29" i="1" s="1"/>
  <c r="HL29" i="1" s="1"/>
  <c r="HD29" i="1"/>
  <c r="HG29" i="1"/>
  <c r="HJ29" i="1"/>
  <c r="HN29" i="1"/>
  <c r="HP29" i="1"/>
  <c r="HR29" i="1"/>
  <c r="HS29" i="1"/>
  <c r="HV29" i="1" s="1"/>
  <c r="HY29" i="1" s="1"/>
  <c r="HT29" i="1"/>
  <c r="HW29" i="1" s="1"/>
  <c r="HW32" i="1" s="1"/>
  <c r="HU29" i="1"/>
  <c r="HX29" i="1"/>
  <c r="IA29" i="1"/>
  <c r="ID29" i="1"/>
  <c r="IH29" i="1"/>
  <c r="IJ29" i="1"/>
  <c r="IL29" i="1"/>
  <c r="IM29" i="1"/>
  <c r="IP29" i="1" s="1"/>
  <c r="IS29" i="1" s="1"/>
  <c r="IV29" i="1" s="1"/>
  <c r="IN29" i="1"/>
  <c r="IO29" i="1"/>
  <c r="IQ29" i="1"/>
  <c r="IT29" i="1" s="1"/>
  <c r="IR29" i="1"/>
  <c r="IU29" i="1"/>
  <c r="IX29" i="1"/>
  <c r="JB29" i="1"/>
  <c r="JD29" i="1"/>
  <c r="JF29" i="1"/>
  <c r="JG29" i="1"/>
  <c r="JH29" i="1"/>
  <c r="JK29" i="1" s="1"/>
  <c r="JI29" i="1"/>
  <c r="JJ29" i="1"/>
  <c r="JM29" i="1" s="1"/>
  <c r="JM32" i="1" s="1"/>
  <c r="JL29" i="1"/>
  <c r="JO29" i="1"/>
  <c r="JP29" i="1"/>
  <c r="JS29" i="1" s="1"/>
  <c r="JR29" i="1"/>
  <c r="A30" i="1"/>
  <c r="F30" i="1"/>
  <c r="G30" i="1"/>
  <c r="H30" i="1"/>
  <c r="I30" i="1"/>
  <c r="J30" i="1"/>
  <c r="M30" i="1" s="1"/>
  <c r="P30" i="1" s="1"/>
  <c r="S30" i="1" s="1"/>
  <c r="K30" i="1"/>
  <c r="L30" i="1"/>
  <c r="N30" i="1"/>
  <c r="Q30" i="1" s="1"/>
  <c r="T30" i="1" s="1"/>
  <c r="O30" i="1"/>
  <c r="R30" i="1"/>
  <c r="U30" i="1"/>
  <c r="AO30" i="1"/>
  <c r="BI30" i="1"/>
  <c r="BN30" i="1"/>
  <c r="BO30" i="1"/>
  <c r="BP30" i="1"/>
  <c r="BS30" i="1" s="1"/>
  <c r="BV30" i="1" s="1"/>
  <c r="BQ30" i="1"/>
  <c r="BR30" i="1"/>
  <c r="BU30" i="1" s="1"/>
  <c r="BX30" i="1" s="1"/>
  <c r="CA30" i="1" s="1"/>
  <c r="BT30" i="1"/>
  <c r="BW30" i="1"/>
  <c r="BY30" i="1"/>
  <c r="CB30" i="1" s="1"/>
  <c r="BZ30" i="1"/>
  <c r="CC30" i="1"/>
  <c r="CF30" i="1"/>
  <c r="CH30" i="1"/>
  <c r="CI30" i="1"/>
  <c r="CL30" i="1" s="1"/>
  <c r="CJ30" i="1"/>
  <c r="CK30" i="1"/>
  <c r="CM30" i="1"/>
  <c r="CP30" i="1" s="1"/>
  <c r="CS30" i="1" s="1"/>
  <c r="CV30" i="1" s="1"/>
  <c r="CN30" i="1"/>
  <c r="CO30" i="1"/>
  <c r="CR30" i="1" s="1"/>
  <c r="CU30" i="1" s="1"/>
  <c r="CQ30" i="1"/>
  <c r="CT30" i="1"/>
  <c r="EK30" i="1"/>
  <c r="EP30" i="1"/>
  <c r="EQ30" i="1"/>
  <c r="ET30" i="1" s="1"/>
  <c r="EW30" i="1" s="1"/>
  <c r="EZ30" i="1" s="1"/>
  <c r="FC30" i="1" s="1"/>
  <c r="ER30" i="1"/>
  <c r="ES30" i="1"/>
  <c r="EU30" i="1"/>
  <c r="EX30" i="1" s="1"/>
  <c r="FA30" i="1" s="1"/>
  <c r="EV30" i="1"/>
  <c r="EY30" i="1"/>
  <c r="FB30" i="1"/>
  <c r="FD30" i="1"/>
  <c r="FE30" i="1"/>
  <c r="FJ30" i="1"/>
  <c r="FK30" i="1"/>
  <c r="FN30" i="1" s="1"/>
  <c r="FQ30" i="1" s="1"/>
  <c r="FL30" i="1"/>
  <c r="FM30" i="1"/>
  <c r="FO30" i="1"/>
  <c r="FR30" i="1" s="1"/>
  <c r="FP30" i="1"/>
  <c r="FS30" i="1"/>
  <c r="FT30" i="1"/>
  <c r="FU30" i="1"/>
  <c r="FX30" i="1" s="1"/>
  <c r="FV30" i="1"/>
  <c r="FW30" i="1"/>
  <c r="FY30" i="1"/>
  <c r="GD30" i="1"/>
  <c r="GE30" i="1"/>
  <c r="GH30" i="1" s="1"/>
  <c r="GF30" i="1"/>
  <c r="GG30" i="1"/>
  <c r="GI30" i="1"/>
  <c r="GL30" i="1" s="1"/>
  <c r="GJ30" i="1"/>
  <c r="GK30" i="1"/>
  <c r="GN30" i="1" s="1"/>
  <c r="GQ30" i="1" s="1"/>
  <c r="GM30" i="1"/>
  <c r="GO30" i="1"/>
  <c r="GR30" i="1" s="1"/>
  <c r="GP30" i="1"/>
  <c r="GS30" i="1"/>
  <c r="GX30" i="1"/>
  <c r="GY30" i="1"/>
  <c r="HB30" i="1" s="1"/>
  <c r="HE30" i="1" s="1"/>
  <c r="HH30" i="1" s="1"/>
  <c r="HK30" i="1" s="1"/>
  <c r="GZ30" i="1"/>
  <c r="HA30" i="1"/>
  <c r="HC30" i="1"/>
  <c r="HF30" i="1" s="1"/>
  <c r="HI30" i="1" s="1"/>
  <c r="HD30" i="1"/>
  <c r="HG30" i="1"/>
  <c r="HJ30" i="1"/>
  <c r="HL30" i="1"/>
  <c r="HM30" i="1"/>
  <c r="HR30" i="1"/>
  <c r="HS30" i="1"/>
  <c r="HV30" i="1" s="1"/>
  <c r="HY30" i="1" s="1"/>
  <c r="IB30" i="1" s="1"/>
  <c r="IE30" i="1" s="1"/>
  <c r="HT30" i="1"/>
  <c r="HU30" i="1"/>
  <c r="HW30" i="1"/>
  <c r="HZ30" i="1" s="1"/>
  <c r="HX30" i="1"/>
  <c r="IA30" i="1"/>
  <c r="IC30" i="1"/>
  <c r="IF30" i="1" s="1"/>
  <c r="ID30" i="1"/>
  <c r="IG30" i="1"/>
  <c r="IL30" i="1"/>
  <c r="IM30" i="1"/>
  <c r="IP30" i="1" s="1"/>
  <c r="IS30" i="1" s="1"/>
  <c r="IN30" i="1"/>
  <c r="IO30" i="1"/>
  <c r="IQ30" i="1"/>
  <c r="IT30" i="1" s="1"/>
  <c r="IR30" i="1"/>
  <c r="IU30" i="1"/>
  <c r="IW30" i="1"/>
  <c r="IZ30" i="1" s="1"/>
  <c r="IX30" i="1"/>
  <c r="JA30" i="1"/>
  <c r="JF30" i="1"/>
  <c r="JG30" i="1"/>
  <c r="JJ30" i="1" s="1"/>
  <c r="JM30" i="1" s="1"/>
  <c r="JP30" i="1" s="1"/>
  <c r="JS30" i="1" s="1"/>
  <c r="JH30" i="1"/>
  <c r="JK30" i="1" s="1"/>
  <c r="JN30" i="1" s="1"/>
  <c r="JQ30" i="1" s="1"/>
  <c r="JT30" i="1" s="1"/>
  <c r="JI30" i="1"/>
  <c r="JL30" i="1"/>
  <c r="JO30" i="1"/>
  <c r="JR30" i="1"/>
  <c r="AC31" i="1"/>
  <c r="AW31" i="1"/>
  <c r="BQ31" i="1"/>
  <c r="CK31" i="1"/>
  <c r="ES31" i="1"/>
  <c r="FM31" i="1"/>
  <c r="GG31" i="1"/>
  <c r="HA31" i="1"/>
  <c r="HU31" i="1"/>
  <c r="IO31" i="1"/>
  <c r="G32" i="1"/>
  <c r="H32" i="1"/>
  <c r="J32" i="1"/>
  <c r="M32" i="1"/>
  <c r="P32" i="1"/>
  <c r="S32" i="1"/>
  <c r="AA32" i="1"/>
  <c r="AB32" i="1"/>
  <c r="AD32" i="1"/>
  <c r="AE32" i="1"/>
  <c r="AU32" i="1"/>
  <c r="AV32" i="1"/>
  <c r="BA32" i="1"/>
  <c r="BB32" i="1"/>
  <c r="BD32" i="1"/>
  <c r="BO32" i="1"/>
  <c r="BP32" i="1"/>
  <c r="BR32" i="1"/>
  <c r="CI32" i="1"/>
  <c r="CJ32" i="1"/>
  <c r="CL32" i="1"/>
  <c r="CM32" i="1"/>
  <c r="CO32" i="1"/>
  <c r="EQ32" i="1"/>
  <c r="ER32" i="1"/>
  <c r="ET32" i="1"/>
  <c r="EW32" i="1"/>
  <c r="EX32" i="1"/>
  <c r="EZ32" i="1"/>
  <c r="FK32" i="1"/>
  <c r="FL32" i="1"/>
  <c r="FN32" i="1"/>
  <c r="FO32" i="1"/>
  <c r="GE32" i="1"/>
  <c r="GF32" i="1"/>
  <c r="GH32" i="1"/>
  <c r="GI32" i="1"/>
  <c r="GK32" i="1"/>
  <c r="GN32" i="1"/>
  <c r="GQ32" i="1"/>
  <c r="GY32" i="1"/>
  <c r="GZ32" i="1"/>
  <c r="HF32" i="1"/>
  <c r="HI32" i="1"/>
  <c r="HS32" i="1"/>
  <c r="HT32" i="1"/>
  <c r="IM32" i="1"/>
  <c r="IN32" i="1"/>
  <c r="JG32" i="1"/>
  <c r="JH32" i="1"/>
  <c r="B33" i="1"/>
  <c r="D33" i="1"/>
  <c r="F33" i="1"/>
  <c r="G33" i="1"/>
  <c r="H33" i="1"/>
  <c r="I33" i="1"/>
  <c r="J33" i="1"/>
  <c r="M33" i="1" s="1"/>
  <c r="K33" i="1"/>
  <c r="L33" i="1"/>
  <c r="O33" i="1"/>
  <c r="R33" i="1"/>
  <c r="V33" i="1"/>
  <c r="X33" i="1"/>
  <c r="Z33" i="1"/>
  <c r="AA33" i="1"/>
  <c r="AD33" i="1" s="1"/>
  <c r="AG33" i="1" s="1"/>
  <c r="AB33" i="1"/>
  <c r="AC33" i="1"/>
  <c r="AE33" i="1"/>
  <c r="AF33" i="1"/>
  <c r="AH33" i="1"/>
  <c r="AH36" i="1" s="1"/>
  <c r="AI33" i="1"/>
  <c r="AK33" i="1"/>
  <c r="AN33" i="1" s="1"/>
  <c r="AL33" i="1"/>
  <c r="AP33" i="1"/>
  <c r="AR33" i="1"/>
  <c r="AT33" i="1"/>
  <c r="AU33" i="1"/>
  <c r="AX33" i="1" s="1"/>
  <c r="AV33" i="1"/>
  <c r="AY33" i="1" s="1"/>
  <c r="AY36" i="1" s="1"/>
  <c r="AW33" i="1"/>
  <c r="AZ33" i="1"/>
  <c r="BB33" i="1"/>
  <c r="BE33" i="1" s="1"/>
  <c r="BE36" i="1" s="1"/>
  <c r="BC33" i="1"/>
  <c r="BF33" i="1"/>
  <c r="BH33" i="1"/>
  <c r="BH36" i="1" s="1"/>
  <c r="BJ33" i="1"/>
  <c r="BL33" i="1"/>
  <c r="BN33" i="1"/>
  <c r="BO33" i="1"/>
  <c r="BR33" i="1" s="1"/>
  <c r="BP33" i="1"/>
  <c r="BS33" i="1" s="1"/>
  <c r="BQ33" i="1"/>
  <c r="BT33" i="1"/>
  <c r="BU33" i="1"/>
  <c r="BV33" i="1"/>
  <c r="BW33" i="1"/>
  <c r="BX33" i="1"/>
  <c r="BY33" i="1"/>
  <c r="CB33" i="1" s="1"/>
  <c r="CB36" i="1" s="1"/>
  <c r="BZ33" i="1"/>
  <c r="CA33" i="1"/>
  <c r="CD33" i="1"/>
  <c r="CF33" i="1"/>
  <c r="CH33" i="1"/>
  <c r="CI33" i="1"/>
  <c r="CJ33" i="1"/>
  <c r="CK33" i="1"/>
  <c r="CL33" i="1"/>
  <c r="CO33" i="1" s="1"/>
  <c r="CR33" i="1" s="1"/>
  <c r="CM33" i="1"/>
  <c r="CN33" i="1"/>
  <c r="CP33" i="1"/>
  <c r="CS33" i="1" s="1"/>
  <c r="CV33" i="1" s="1"/>
  <c r="CQ33" i="1"/>
  <c r="CT33" i="1"/>
  <c r="EL33" i="1"/>
  <c r="EN33" i="1"/>
  <c r="EP33" i="1"/>
  <c r="EQ33" i="1"/>
  <c r="ER33" i="1"/>
  <c r="ES33" i="1"/>
  <c r="ET33" i="1"/>
  <c r="EU33" i="1"/>
  <c r="EX33" i="1" s="1"/>
  <c r="FA33" i="1" s="1"/>
  <c r="EV33" i="1"/>
  <c r="EY33" i="1"/>
  <c r="FB33" i="1"/>
  <c r="FF33" i="1"/>
  <c r="FH33" i="1"/>
  <c r="FJ33" i="1"/>
  <c r="FK33" i="1"/>
  <c r="FL33" i="1"/>
  <c r="FM33" i="1"/>
  <c r="FN33" i="1"/>
  <c r="FQ33" i="1" s="1"/>
  <c r="FO33" i="1"/>
  <c r="FP33" i="1"/>
  <c r="FR33" i="1"/>
  <c r="FS33" i="1"/>
  <c r="FU33" i="1"/>
  <c r="FX33" i="1" s="1"/>
  <c r="FV33" i="1"/>
  <c r="FZ33" i="1"/>
  <c r="GB33" i="1"/>
  <c r="GD33" i="1"/>
  <c r="GE33" i="1"/>
  <c r="GH33" i="1" s="1"/>
  <c r="GK33" i="1" s="1"/>
  <c r="GF33" i="1"/>
  <c r="GG33" i="1"/>
  <c r="GI33" i="1"/>
  <c r="GL33" i="1" s="1"/>
  <c r="GJ33" i="1"/>
  <c r="GM33" i="1"/>
  <c r="GO33" i="1"/>
  <c r="GP33" i="1"/>
  <c r="GR33" i="1"/>
  <c r="GT33" i="1"/>
  <c r="GV33" i="1"/>
  <c r="GX33" i="1"/>
  <c r="GY33" i="1"/>
  <c r="HB33" i="1" s="1"/>
  <c r="GZ33" i="1"/>
  <c r="HC33" i="1" s="1"/>
  <c r="HA33" i="1"/>
  <c r="HD33" i="1"/>
  <c r="HE33" i="1"/>
  <c r="HF33" i="1"/>
  <c r="HI33" i="1" s="1"/>
  <c r="HG33" i="1"/>
  <c r="HH33" i="1"/>
  <c r="HJ33" i="1"/>
  <c r="HK33" i="1"/>
  <c r="HL33" i="1"/>
  <c r="HL36" i="1" s="1"/>
  <c r="HN33" i="1"/>
  <c r="HP33" i="1"/>
  <c r="HR33" i="1"/>
  <c r="HS33" i="1"/>
  <c r="HT33" i="1"/>
  <c r="HU33" i="1"/>
  <c r="HV33" i="1"/>
  <c r="HW33" i="1"/>
  <c r="HX33" i="1"/>
  <c r="HY33" i="1"/>
  <c r="IB33" i="1" s="1"/>
  <c r="IE33" i="1" s="1"/>
  <c r="HZ33" i="1"/>
  <c r="IA33" i="1"/>
  <c r="ID33" i="1"/>
  <c r="IH33" i="1"/>
  <c r="IJ33" i="1"/>
  <c r="IL33" i="1"/>
  <c r="IM33" i="1"/>
  <c r="IN33" i="1"/>
  <c r="IQ33" i="1" s="1"/>
  <c r="IT33" i="1" s="1"/>
  <c r="IO33" i="1"/>
  <c r="IP33" i="1"/>
  <c r="IP36" i="1" s="1"/>
  <c r="IR33" i="1"/>
  <c r="IS33" i="1"/>
  <c r="IV33" i="1" s="1"/>
  <c r="IU33" i="1"/>
  <c r="IX33" i="1"/>
  <c r="JB33" i="1"/>
  <c r="JD33" i="1"/>
  <c r="JF33" i="1"/>
  <c r="JG33" i="1"/>
  <c r="JH33" i="1"/>
  <c r="JK33" i="1" s="1"/>
  <c r="JI33" i="1"/>
  <c r="JJ33" i="1"/>
  <c r="JL33" i="1"/>
  <c r="JM33" i="1"/>
  <c r="JO33" i="1"/>
  <c r="JP33" i="1"/>
  <c r="JS33" i="1" s="1"/>
  <c r="JR33" i="1"/>
  <c r="A34" i="1"/>
  <c r="F34" i="1"/>
  <c r="G34" i="1"/>
  <c r="J34" i="1" s="1"/>
  <c r="M34" i="1" s="1"/>
  <c r="P34" i="1" s="1"/>
  <c r="S34" i="1" s="1"/>
  <c r="H34" i="1"/>
  <c r="I34" i="1"/>
  <c r="K34" i="1"/>
  <c r="N34" i="1" s="1"/>
  <c r="L34" i="1"/>
  <c r="O34" i="1"/>
  <c r="Q34" i="1"/>
  <c r="R34" i="1"/>
  <c r="T34" i="1"/>
  <c r="U34" i="1"/>
  <c r="AO34" i="1"/>
  <c r="BI34" i="1"/>
  <c r="BN34" i="1"/>
  <c r="BO34" i="1"/>
  <c r="BP34" i="1"/>
  <c r="BQ34" i="1"/>
  <c r="BR34" i="1"/>
  <c r="BS34" i="1"/>
  <c r="BT34" i="1"/>
  <c r="BU34" i="1"/>
  <c r="BX34" i="1" s="1"/>
  <c r="CA34" i="1" s="1"/>
  <c r="BV34" i="1"/>
  <c r="BY34" i="1" s="1"/>
  <c r="CB34" i="1" s="1"/>
  <c r="BW34" i="1"/>
  <c r="BZ34" i="1"/>
  <c r="CC34" i="1"/>
  <c r="CH34" i="1"/>
  <c r="CI34" i="1"/>
  <c r="CJ34" i="1"/>
  <c r="CK34" i="1"/>
  <c r="CL34" i="1"/>
  <c r="CL36" i="1" s="1"/>
  <c r="CM34" i="1"/>
  <c r="CP34" i="1" s="1"/>
  <c r="CS34" i="1" s="1"/>
  <c r="CV34" i="1" s="1"/>
  <c r="CN34" i="1"/>
  <c r="CO34" i="1"/>
  <c r="CR34" i="1" s="1"/>
  <c r="CU34" i="1" s="1"/>
  <c r="CQ34" i="1"/>
  <c r="CT34" i="1"/>
  <c r="EK34" i="1"/>
  <c r="EP34" i="1"/>
  <c r="EQ34" i="1"/>
  <c r="ER34" i="1"/>
  <c r="ES34" i="1"/>
  <c r="ET34" i="1"/>
  <c r="EW34" i="1" s="1"/>
  <c r="EZ34" i="1" s="1"/>
  <c r="FC34" i="1" s="1"/>
  <c r="EU34" i="1"/>
  <c r="EX34" i="1" s="1"/>
  <c r="FA34" i="1" s="1"/>
  <c r="FD34" i="1" s="1"/>
  <c r="EV34" i="1"/>
  <c r="EY34" i="1"/>
  <c r="FB34" i="1"/>
  <c r="FE34" i="1"/>
  <c r="FJ34" i="1"/>
  <c r="FK34" i="1"/>
  <c r="FN34" i="1" s="1"/>
  <c r="FQ34" i="1" s="1"/>
  <c r="FT34" i="1" s="1"/>
  <c r="FW34" i="1" s="1"/>
  <c r="FL34" i="1"/>
  <c r="FM34" i="1"/>
  <c r="FO34" i="1"/>
  <c r="FP34" i="1"/>
  <c r="FR34" i="1"/>
  <c r="FS34" i="1"/>
  <c r="FU34" i="1"/>
  <c r="FX34" i="1" s="1"/>
  <c r="FX36" i="1" s="1"/>
  <c r="FV34" i="1"/>
  <c r="FY34" i="1"/>
  <c r="GD34" i="1"/>
  <c r="GE34" i="1"/>
  <c r="GH34" i="1" s="1"/>
  <c r="GK34" i="1" s="1"/>
  <c r="GN34" i="1" s="1"/>
  <c r="GQ34" i="1" s="1"/>
  <c r="GF34" i="1"/>
  <c r="GG34" i="1"/>
  <c r="GI34" i="1"/>
  <c r="GJ34" i="1"/>
  <c r="GL34" i="1"/>
  <c r="GO34" i="1" s="1"/>
  <c r="GM34" i="1"/>
  <c r="GP34" i="1"/>
  <c r="GR34" i="1"/>
  <c r="GS34" i="1"/>
  <c r="GX34" i="1"/>
  <c r="GY34" i="1"/>
  <c r="GZ34" i="1"/>
  <c r="HA34" i="1"/>
  <c r="HB34" i="1"/>
  <c r="HE34" i="1" s="1"/>
  <c r="HE36" i="1" s="1"/>
  <c r="HC34" i="1"/>
  <c r="HD34" i="1"/>
  <c r="HF34" i="1"/>
  <c r="HF36" i="1" s="1"/>
  <c r="HG34" i="1"/>
  <c r="HH34" i="1"/>
  <c r="HK34" i="1" s="1"/>
  <c r="HI34" i="1"/>
  <c r="HL34" i="1" s="1"/>
  <c r="HJ34" i="1"/>
  <c r="HM34" i="1"/>
  <c r="HR34" i="1"/>
  <c r="HS34" i="1"/>
  <c r="HT34" i="1"/>
  <c r="HU34" i="1"/>
  <c r="HV34" i="1"/>
  <c r="HW34" i="1"/>
  <c r="HX34" i="1"/>
  <c r="HY34" i="1"/>
  <c r="IB34" i="1" s="1"/>
  <c r="IE34" i="1" s="1"/>
  <c r="HZ34" i="1"/>
  <c r="IC34" i="1" s="1"/>
  <c r="IF34" i="1" s="1"/>
  <c r="IA34" i="1"/>
  <c r="ID34" i="1"/>
  <c r="IG34" i="1"/>
  <c r="IL34" i="1"/>
  <c r="IM34" i="1"/>
  <c r="IN34" i="1"/>
  <c r="IO34" i="1"/>
  <c r="IP34" i="1"/>
  <c r="IQ34" i="1"/>
  <c r="IT34" i="1" s="1"/>
  <c r="IW34" i="1" s="1"/>
  <c r="IZ34" i="1" s="1"/>
  <c r="IR34" i="1"/>
  <c r="IS34" i="1"/>
  <c r="IV34" i="1" s="1"/>
  <c r="IY34" i="1" s="1"/>
  <c r="IU34" i="1"/>
  <c r="IX34" i="1"/>
  <c r="JA34" i="1"/>
  <c r="JF34" i="1"/>
  <c r="JG34" i="1"/>
  <c r="JH34" i="1"/>
  <c r="JI34" i="1"/>
  <c r="JJ34" i="1"/>
  <c r="JM34" i="1" s="1"/>
  <c r="JM36" i="1" s="1"/>
  <c r="JK34" i="1"/>
  <c r="JN34" i="1" s="1"/>
  <c r="JQ34" i="1" s="1"/>
  <c r="JT34" i="1" s="1"/>
  <c r="JL34" i="1"/>
  <c r="JO34" i="1"/>
  <c r="JR34" i="1"/>
  <c r="G36" i="1"/>
  <c r="H36" i="1"/>
  <c r="AA36" i="1"/>
  <c r="AB36" i="1"/>
  <c r="AE36" i="1"/>
  <c r="AK36" i="1"/>
  <c r="AN36" i="1"/>
  <c r="AU36" i="1"/>
  <c r="AV36" i="1"/>
  <c r="BB36" i="1"/>
  <c r="BO36" i="1"/>
  <c r="BP36" i="1"/>
  <c r="BR36" i="1"/>
  <c r="BS36" i="1"/>
  <c r="BU36" i="1"/>
  <c r="BX36" i="1"/>
  <c r="CI36" i="1"/>
  <c r="CJ36" i="1"/>
  <c r="EQ36" i="1"/>
  <c r="ER36" i="1"/>
  <c r="FK36" i="1"/>
  <c r="FL36" i="1"/>
  <c r="FR36" i="1"/>
  <c r="GE36" i="1"/>
  <c r="GF36" i="1"/>
  <c r="GI36" i="1"/>
  <c r="GO36" i="1"/>
  <c r="GR36" i="1"/>
  <c r="GY36" i="1"/>
  <c r="GZ36" i="1"/>
  <c r="HS36" i="1"/>
  <c r="HT36" i="1"/>
  <c r="HV36" i="1"/>
  <c r="HW36" i="1"/>
  <c r="HY36" i="1"/>
  <c r="IB36" i="1"/>
  <c r="IM36" i="1"/>
  <c r="IN36" i="1"/>
  <c r="JG36" i="1"/>
  <c r="JH36" i="1"/>
  <c r="B37" i="1"/>
  <c r="D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 s="1"/>
  <c r="R37" i="1"/>
  <c r="V37" i="1"/>
  <c r="X37" i="1"/>
  <c r="Z37" i="1"/>
  <c r="AA37" i="1"/>
  <c r="AD37" i="1" s="1"/>
  <c r="AB37" i="1"/>
  <c r="AC37" i="1"/>
  <c r="AE37" i="1"/>
  <c r="AH37" i="1" s="1"/>
  <c r="AF37" i="1"/>
  <c r="AG37" i="1"/>
  <c r="AI37" i="1"/>
  <c r="AJ37" i="1"/>
  <c r="AK37" i="1"/>
  <c r="AN37" i="1" s="1"/>
  <c r="AN40" i="1" s="1"/>
  <c r="AL37" i="1"/>
  <c r="AM37" i="1"/>
  <c r="AM40" i="1" s="1"/>
  <c r="AP37" i="1"/>
  <c r="AR37" i="1"/>
  <c r="AT37" i="1"/>
  <c r="AU37" i="1"/>
  <c r="AX37" i="1" s="1"/>
  <c r="AV37" i="1"/>
  <c r="AW37" i="1"/>
  <c r="AY37" i="1"/>
  <c r="AY40" i="1" s="1"/>
  <c r="AZ37" i="1"/>
  <c r="BA37" i="1"/>
  <c r="BD37" i="1" s="1"/>
  <c r="BB37" i="1"/>
  <c r="BE37" i="1" s="1"/>
  <c r="BH37" i="1" s="1"/>
  <c r="BH40" i="1" s="1"/>
  <c r="BC37" i="1"/>
  <c r="BF37" i="1"/>
  <c r="BJ37" i="1"/>
  <c r="BL37" i="1"/>
  <c r="BN37" i="1"/>
  <c r="BO37" i="1"/>
  <c r="BP37" i="1"/>
  <c r="BQ37" i="1"/>
  <c r="BR37" i="1"/>
  <c r="BU37" i="1" s="1"/>
  <c r="BS37" i="1"/>
  <c r="BV37" i="1" s="1"/>
  <c r="BT37" i="1"/>
  <c r="BW37" i="1"/>
  <c r="BZ37" i="1"/>
  <c r="CD37" i="1"/>
  <c r="CF37" i="1"/>
  <c r="CI37" i="1"/>
  <c r="CJ37" i="1"/>
  <c r="CM37" i="1" s="1"/>
  <c r="CP37" i="1" s="1"/>
  <c r="CK37" i="1"/>
  <c r="CL37" i="1"/>
  <c r="CL40" i="1" s="1"/>
  <c r="CN37" i="1"/>
  <c r="CO37" i="1"/>
  <c r="CQ37" i="1"/>
  <c r="CR37" i="1"/>
  <c r="CU37" i="1" s="1"/>
  <c r="CT37" i="1"/>
  <c r="EL37" i="1"/>
  <c r="EN37" i="1"/>
  <c r="EQ37" i="1"/>
  <c r="ER37" i="1"/>
  <c r="ES37" i="1"/>
  <c r="ET37" i="1"/>
  <c r="ET40" i="1" s="1"/>
  <c r="EU37" i="1"/>
  <c r="EX37" i="1" s="1"/>
  <c r="EV37" i="1"/>
  <c r="EW37" i="1"/>
  <c r="EY37" i="1"/>
  <c r="EZ37" i="1"/>
  <c r="FC37" i="1" s="1"/>
  <c r="FA37" i="1"/>
  <c r="FA40" i="1" s="1"/>
  <c r="FB37" i="1"/>
  <c r="FD37" i="1"/>
  <c r="FF37" i="1"/>
  <c r="FH37" i="1"/>
  <c r="FK37" i="1"/>
  <c r="FL37" i="1"/>
  <c r="FM37" i="1"/>
  <c r="FN37" i="1"/>
  <c r="FQ37" i="1" s="1"/>
  <c r="FO37" i="1"/>
  <c r="FR37" i="1" s="1"/>
  <c r="FP37" i="1"/>
  <c r="FS37" i="1"/>
  <c r="FT37" i="1"/>
  <c r="FT40" i="1" s="1"/>
  <c r="FU37" i="1"/>
  <c r="FU40" i="1" s="1"/>
  <c r="FV37" i="1"/>
  <c r="FZ37" i="1"/>
  <c r="GB37" i="1"/>
  <c r="GE37" i="1"/>
  <c r="GF37" i="1"/>
  <c r="GG37" i="1"/>
  <c r="GH37" i="1"/>
  <c r="GK37" i="1" s="1"/>
  <c r="GI37" i="1"/>
  <c r="GL37" i="1" s="1"/>
  <c r="GJ37" i="1"/>
  <c r="GM37" i="1"/>
  <c r="GP37" i="1"/>
  <c r="GT37" i="1"/>
  <c r="GV37" i="1"/>
  <c r="GY37" i="1"/>
  <c r="HB37" i="1" s="1"/>
  <c r="GZ37" i="1"/>
  <c r="HC37" i="1" s="1"/>
  <c r="HA37" i="1"/>
  <c r="HD37" i="1"/>
  <c r="HG37" i="1"/>
  <c r="HJ37" i="1"/>
  <c r="HN37" i="1"/>
  <c r="HP37" i="1"/>
  <c r="HS37" i="1"/>
  <c r="HV37" i="1" s="1"/>
  <c r="HY37" i="1" s="1"/>
  <c r="HT37" i="1"/>
  <c r="HW37" i="1" s="1"/>
  <c r="HU37" i="1"/>
  <c r="HX37" i="1"/>
  <c r="HZ37" i="1"/>
  <c r="IA37" i="1"/>
  <c r="IC37" i="1"/>
  <c r="ID37" i="1"/>
  <c r="IF37" i="1"/>
  <c r="IH37" i="1"/>
  <c r="IJ37" i="1"/>
  <c r="IM37" i="1"/>
  <c r="IN37" i="1"/>
  <c r="IO37" i="1"/>
  <c r="IP37" i="1"/>
  <c r="IQ37" i="1"/>
  <c r="IR37" i="1"/>
  <c r="IT37" i="1"/>
  <c r="IW37" i="1" s="1"/>
  <c r="IU37" i="1"/>
  <c r="IX37" i="1"/>
  <c r="JB37" i="1"/>
  <c r="JD37" i="1"/>
  <c r="JG37" i="1"/>
  <c r="JH37" i="1"/>
  <c r="JI37" i="1"/>
  <c r="JJ37" i="1"/>
  <c r="JM37" i="1" s="1"/>
  <c r="JK37" i="1"/>
  <c r="JL37" i="1"/>
  <c r="JN37" i="1"/>
  <c r="JQ37" i="1" s="1"/>
  <c r="JO37" i="1"/>
  <c r="JR37" i="1"/>
  <c r="A38" i="1"/>
  <c r="F38" i="1"/>
  <c r="G38" i="1"/>
  <c r="H38" i="1"/>
  <c r="I38" i="1"/>
  <c r="J38" i="1"/>
  <c r="M38" i="1" s="1"/>
  <c r="K38" i="1"/>
  <c r="N38" i="1" s="1"/>
  <c r="L38" i="1"/>
  <c r="O38" i="1"/>
  <c r="R38" i="1"/>
  <c r="U38" i="1"/>
  <c r="AO38" i="1"/>
  <c r="BI38" i="1"/>
  <c r="BN38" i="1"/>
  <c r="BO38" i="1"/>
  <c r="BR38" i="1" s="1"/>
  <c r="BU38" i="1" s="1"/>
  <c r="BX38" i="1" s="1"/>
  <c r="CA38" i="1" s="1"/>
  <c r="BP38" i="1"/>
  <c r="BS38" i="1" s="1"/>
  <c r="BV38" i="1" s="1"/>
  <c r="BY38" i="1" s="1"/>
  <c r="CB38" i="1" s="1"/>
  <c r="BQ38" i="1"/>
  <c r="BT38" i="1"/>
  <c r="BW38" i="1"/>
  <c r="BZ38" i="1"/>
  <c r="CC38" i="1"/>
  <c r="CH38" i="1"/>
  <c r="CI38" i="1"/>
  <c r="CL38" i="1" s="1"/>
  <c r="CJ38" i="1"/>
  <c r="CM38" i="1" s="1"/>
  <c r="CK38" i="1"/>
  <c r="CN38" i="1"/>
  <c r="CO38" i="1"/>
  <c r="CP38" i="1"/>
  <c r="CQ38" i="1"/>
  <c r="CR38" i="1"/>
  <c r="CS38" i="1"/>
  <c r="CT38" i="1"/>
  <c r="CU38" i="1"/>
  <c r="CU40" i="1" s="1"/>
  <c r="CV38" i="1"/>
  <c r="EK38" i="1"/>
  <c r="EP38" i="1"/>
  <c r="EQ38" i="1"/>
  <c r="ER38" i="1"/>
  <c r="ES38" i="1"/>
  <c r="ET38" i="1"/>
  <c r="EU38" i="1"/>
  <c r="EX38" i="1" s="1"/>
  <c r="EV38" i="1"/>
  <c r="EW38" i="1"/>
  <c r="EY38" i="1"/>
  <c r="EZ38" i="1"/>
  <c r="FC38" i="1" s="1"/>
  <c r="FC40" i="1" s="1"/>
  <c r="FA38" i="1"/>
  <c r="FD38" i="1" s="1"/>
  <c r="FB38" i="1"/>
  <c r="FE38" i="1"/>
  <c r="FJ38" i="1"/>
  <c r="FK38" i="1"/>
  <c r="FN38" i="1" s="1"/>
  <c r="FL38" i="1"/>
  <c r="FM38" i="1"/>
  <c r="FO38" i="1"/>
  <c r="FR38" i="1" s="1"/>
  <c r="FU38" i="1" s="1"/>
  <c r="FX38" i="1" s="1"/>
  <c r="FP38" i="1"/>
  <c r="FQ38" i="1"/>
  <c r="FS38" i="1"/>
  <c r="FT38" i="1"/>
  <c r="FW38" i="1" s="1"/>
  <c r="FV38" i="1"/>
  <c r="FY38" i="1"/>
  <c r="GD38" i="1"/>
  <c r="GE38" i="1"/>
  <c r="GH38" i="1" s="1"/>
  <c r="GF38" i="1"/>
  <c r="GI38" i="1" s="1"/>
  <c r="GG38" i="1"/>
  <c r="GJ38" i="1"/>
  <c r="GK38" i="1"/>
  <c r="GN38" i="1" s="1"/>
  <c r="GQ38" i="1" s="1"/>
  <c r="GL38" i="1"/>
  <c r="GO38" i="1" s="1"/>
  <c r="GR38" i="1" s="1"/>
  <c r="GM38" i="1"/>
  <c r="GP38" i="1"/>
  <c r="GS38" i="1"/>
  <c r="GX38" i="1"/>
  <c r="GY38" i="1"/>
  <c r="GZ38" i="1"/>
  <c r="HC38" i="1" s="1"/>
  <c r="HF38" i="1" s="1"/>
  <c r="HI38" i="1" s="1"/>
  <c r="HL38" i="1" s="1"/>
  <c r="HA38" i="1"/>
  <c r="HB38" i="1"/>
  <c r="HE38" i="1" s="1"/>
  <c r="HH38" i="1" s="1"/>
  <c r="HK38" i="1" s="1"/>
  <c r="HD38" i="1"/>
  <c r="HG38" i="1"/>
  <c r="HJ38" i="1"/>
  <c r="HM38" i="1"/>
  <c r="HR38" i="1"/>
  <c r="HS38" i="1"/>
  <c r="HV38" i="1" s="1"/>
  <c r="HT38" i="1"/>
  <c r="HW38" i="1" s="1"/>
  <c r="HW40" i="1" s="1"/>
  <c r="HX38" i="1"/>
  <c r="IA38" i="1"/>
  <c r="ID38" i="1"/>
  <c r="IG38" i="1"/>
  <c r="IL38" i="1"/>
  <c r="IM38" i="1"/>
  <c r="IN38" i="1"/>
  <c r="IO38" i="1"/>
  <c r="IP38" i="1"/>
  <c r="IQ38" i="1"/>
  <c r="IR38" i="1"/>
  <c r="IS38" i="1"/>
  <c r="IT38" i="1"/>
  <c r="IU38" i="1"/>
  <c r="IV38" i="1"/>
  <c r="IY38" i="1" s="1"/>
  <c r="IW38" i="1"/>
  <c r="IX38" i="1"/>
  <c r="IZ38" i="1"/>
  <c r="JA38" i="1"/>
  <c r="JF38" i="1"/>
  <c r="JG38" i="1"/>
  <c r="JH38" i="1"/>
  <c r="JI38" i="1"/>
  <c r="JJ38" i="1"/>
  <c r="JK38" i="1"/>
  <c r="JL38" i="1"/>
  <c r="JM38" i="1"/>
  <c r="JN38" i="1"/>
  <c r="JQ38" i="1" s="1"/>
  <c r="JT38" i="1" s="1"/>
  <c r="JO38" i="1"/>
  <c r="JP38" i="1"/>
  <c r="JS38" i="1" s="1"/>
  <c r="JR38" i="1"/>
  <c r="G40" i="1"/>
  <c r="H40" i="1"/>
  <c r="AA40" i="1"/>
  <c r="AB40" i="1"/>
  <c r="AD40" i="1"/>
  <c r="AE40" i="1"/>
  <c r="AG40" i="1"/>
  <c r="AH40" i="1"/>
  <c r="AJ40" i="1"/>
  <c r="AK40" i="1"/>
  <c r="AU40" i="1"/>
  <c r="AV40" i="1"/>
  <c r="AX40" i="1"/>
  <c r="BP40" i="1"/>
  <c r="CI40" i="1"/>
  <c r="CJ40" i="1"/>
  <c r="CO40" i="1"/>
  <c r="CR40" i="1"/>
  <c r="EQ40" i="1"/>
  <c r="ER40" i="1"/>
  <c r="EU40" i="1"/>
  <c r="EX40" i="1"/>
  <c r="FK40" i="1"/>
  <c r="FL40" i="1"/>
  <c r="FN40" i="1"/>
  <c r="FO40" i="1"/>
  <c r="FQ40" i="1"/>
  <c r="FR40" i="1"/>
  <c r="GE40" i="1"/>
  <c r="GF40" i="1"/>
  <c r="GY40" i="1"/>
  <c r="GZ40" i="1"/>
  <c r="HS40" i="1"/>
  <c r="HT40" i="1"/>
  <c r="IM40" i="1"/>
  <c r="IN40" i="1"/>
  <c r="IQ40" i="1"/>
  <c r="IT40" i="1"/>
  <c r="JG40" i="1"/>
  <c r="JH40" i="1"/>
  <c r="JJ40" i="1"/>
  <c r="JK40" i="1"/>
  <c r="B41" i="1"/>
  <c r="D41" i="1"/>
  <c r="F41" i="1"/>
  <c r="G41" i="1"/>
  <c r="J41" i="1" s="1"/>
  <c r="H41" i="1"/>
  <c r="I41" i="1"/>
  <c r="K41" i="1"/>
  <c r="L41" i="1"/>
  <c r="M41" i="1"/>
  <c r="N41" i="1"/>
  <c r="O41" i="1"/>
  <c r="P41" i="1"/>
  <c r="S41" i="1" s="1"/>
  <c r="S44" i="1" s="1"/>
  <c r="Q41" i="1"/>
  <c r="T41" i="1" s="1"/>
  <c r="T44" i="1" s="1"/>
  <c r="R41" i="1"/>
  <c r="V41" i="1"/>
  <c r="X41" i="1"/>
  <c r="Z41" i="1"/>
  <c r="AA41" i="1"/>
  <c r="AD41" i="1" s="1"/>
  <c r="AB41" i="1"/>
  <c r="AC41" i="1"/>
  <c r="AE41" i="1"/>
  <c r="AF41" i="1"/>
  <c r="AG41" i="1"/>
  <c r="AJ41" i="1" s="1"/>
  <c r="AH41" i="1"/>
  <c r="AK41" i="1" s="1"/>
  <c r="AN41" i="1" s="1"/>
  <c r="AN44" i="1" s="1"/>
  <c r="AI41" i="1"/>
  <c r="AL41" i="1"/>
  <c r="AP41" i="1"/>
  <c r="AR41" i="1"/>
  <c r="AT41" i="1"/>
  <c r="AU41" i="1"/>
  <c r="AV41" i="1"/>
  <c r="AY41" i="1" s="1"/>
  <c r="AW41" i="1"/>
  <c r="AX41" i="1"/>
  <c r="BA41" i="1" s="1"/>
  <c r="AZ41" i="1"/>
  <c r="BC41" i="1"/>
  <c r="BF41" i="1"/>
  <c r="BJ41" i="1"/>
  <c r="BL41" i="1"/>
  <c r="BN41" i="1"/>
  <c r="BO41" i="1"/>
  <c r="BP41" i="1"/>
  <c r="BQ41" i="1"/>
  <c r="BR41" i="1"/>
  <c r="BS41" i="1"/>
  <c r="BT41" i="1"/>
  <c r="BU41" i="1"/>
  <c r="BV41" i="1"/>
  <c r="BW41" i="1"/>
  <c r="BX41" i="1"/>
  <c r="CA41" i="1" s="1"/>
  <c r="CA44" i="1" s="1"/>
  <c r="BY41" i="1"/>
  <c r="CB41" i="1" s="1"/>
  <c r="CB44" i="1" s="1"/>
  <c r="BZ41" i="1"/>
  <c r="CD41" i="1"/>
  <c r="CF41" i="1"/>
  <c r="CH41" i="1"/>
  <c r="CI41" i="1"/>
  <c r="CJ41" i="1"/>
  <c r="CK41" i="1"/>
  <c r="CL41" i="1"/>
  <c r="CL44" i="1" s="1"/>
  <c r="CM41" i="1"/>
  <c r="CP41" i="1" s="1"/>
  <c r="CS41" i="1" s="1"/>
  <c r="CN41" i="1"/>
  <c r="CO41" i="1"/>
  <c r="CR41" i="1" s="1"/>
  <c r="CQ41" i="1"/>
  <c r="CT41" i="1"/>
  <c r="EL41" i="1"/>
  <c r="EN41" i="1"/>
  <c r="EP41" i="1"/>
  <c r="EQ41" i="1"/>
  <c r="ET41" i="1" s="1"/>
  <c r="ER41" i="1"/>
  <c r="EU41" i="1" s="1"/>
  <c r="ES41" i="1"/>
  <c r="EV41" i="1"/>
  <c r="EY41" i="1"/>
  <c r="FB41" i="1"/>
  <c r="FF41" i="1"/>
  <c r="FH41" i="1"/>
  <c r="FJ41" i="1"/>
  <c r="FK41" i="1"/>
  <c r="FL41" i="1"/>
  <c r="FO41" i="1" s="1"/>
  <c r="FM41" i="1"/>
  <c r="FN41" i="1"/>
  <c r="FP41" i="1"/>
  <c r="FQ41" i="1"/>
  <c r="FT41" i="1" s="1"/>
  <c r="FT44" i="1" s="1"/>
  <c r="FS41" i="1"/>
  <c r="FV41" i="1"/>
  <c r="FZ41" i="1"/>
  <c r="GB41" i="1"/>
  <c r="GD41" i="1"/>
  <c r="GE41" i="1"/>
  <c r="GF41" i="1"/>
  <c r="GI41" i="1" s="1"/>
  <c r="GL41" i="1" s="1"/>
  <c r="GG41" i="1"/>
  <c r="GH41" i="1"/>
  <c r="GH44" i="1" s="1"/>
  <c r="GJ41" i="1"/>
  <c r="GK41" i="1"/>
  <c r="GN41" i="1" s="1"/>
  <c r="GM41" i="1"/>
  <c r="GP41" i="1"/>
  <c r="GT41" i="1"/>
  <c r="GV41" i="1"/>
  <c r="GX41" i="1"/>
  <c r="GY41" i="1"/>
  <c r="HB41" i="1" s="1"/>
  <c r="GZ41" i="1"/>
  <c r="HC41" i="1" s="1"/>
  <c r="HA41" i="1"/>
  <c r="HD41" i="1"/>
  <c r="HG41" i="1"/>
  <c r="HJ41" i="1"/>
  <c r="HN41" i="1"/>
  <c r="HP41" i="1"/>
  <c r="HR41" i="1"/>
  <c r="HS41" i="1"/>
  <c r="HV41" i="1" s="1"/>
  <c r="HT41" i="1"/>
  <c r="HU41" i="1"/>
  <c r="HW41" i="1"/>
  <c r="HX41" i="1"/>
  <c r="HZ41" i="1"/>
  <c r="IC41" i="1" s="1"/>
  <c r="IA41" i="1"/>
  <c r="ID41" i="1"/>
  <c r="IH41" i="1"/>
  <c r="IJ41" i="1"/>
  <c r="IL41" i="1"/>
  <c r="IM41" i="1"/>
  <c r="IN41" i="1"/>
  <c r="IO41" i="1"/>
  <c r="IP41" i="1"/>
  <c r="IP44" i="1" s="1"/>
  <c r="IQ41" i="1"/>
  <c r="IQ44" i="1" s="1"/>
  <c r="IR41" i="1"/>
  <c r="IU41" i="1"/>
  <c r="IX41" i="1"/>
  <c r="JB41" i="1"/>
  <c r="JD41" i="1"/>
  <c r="JF41" i="1"/>
  <c r="JG41" i="1"/>
  <c r="JJ41" i="1" s="1"/>
  <c r="JH41" i="1"/>
  <c r="JI41" i="1"/>
  <c r="JK41" i="1"/>
  <c r="JN41" i="1" s="1"/>
  <c r="JL41" i="1"/>
  <c r="JO41" i="1"/>
  <c r="JR41" i="1"/>
  <c r="A42" i="1"/>
  <c r="F42" i="1"/>
  <c r="G42" i="1"/>
  <c r="H42" i="1"/>
  <c r="I42" i="1"/>
  <c r="J42" i="1"/>
  <c r="K42" i="1"/>
  <c r="L42" i="1"/>
  <c r="M42" i="1"/>
  <c r="N42" i="1"/>
  <c r="N44" i="1" s="1"/>
  <c r="O42" i="1"/>
  <c r="P42" i="1"/>
  <c r="Q42" i="1"/>
  <c r="R42" i="1"/>
  <c r="S42" i="1"/>
  <c r="T42" i="1"/>
  <c r="U42" i="1"/>
  <c r="Z42" i="1"/>
  <c r="AA42" i="1"/>
  <c r="AB42" i="1"/>
  <c r="AC42" i="1"/>
  <c r="AD42" i="1"/>
  <c r="AD44" i="1" s="1"/>
  <c r="AE42" i="1"/>
  <c r="AE44" i="1" s="1"/>
  <c r="AF42" i="1"/>
  <c r="AG42" i="1"/>
  <c r="AH42" i="1"/>
  <c r="AI42" i="1"/>
  <c r="AJ42" i="1"/>
  <c r="AK42" i="1"/>
  <c r="AL42" i="1"/>
  <c r="AM42" i="1"/>
  <c r="AN42" i="1"/>
  <c r="AO42" i="1"/>
  <c r="AP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N42" i="1"/>
  <c r="BO42" i="1"/>
  <c r="BO44" i="1" s="1"/>
  <c r="BP42" i="1"/>
  <c r="BQ42" i="1"/>
  <c r="BR42" i="1"/>
  <c r="BS42" i="1"/>
  <c r="BS44" i="1" s="1"/>
  <c r="BT42" i="1"/>
  <c r="BU42" i="1"/>
  <c r="BU44" i="1" s="1"/>
  <c r="BV42" i="1"/>
  <c r="BW42" i="1"/>
  <c r="BX42" i="1"/>
  <c r="BY42" i="1"/>
  <c r="BZ42" i="1"/>
  <c r="CA42" i="1"/>
  <c r="CB42" i="1"/>
  <c r="CH42" i="1"/>
  <c r="CI42" i="1"/>
  <c r="CJ42" i="1"/>
  <c r="CJ44" i="1" s="1"/>
  <c r="CK42" i="1"/>
  <c r="CL42" i="1"/>
  <c r="CM42" i="1"/>
  <c r="CN42" i="1"/>
  <c r="CO42" i="1"/>
  <c r="CP42" i="1"/>
  <c r="CQ42" i="1"/>
  <c r="CR42" i="1"/>
  <c r="CS42" i="1"/>
  <c r="CT42" i="1"/>
  <c r="CU42" i="1"/>
  <c r="CV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GD42" i="1"/>
  <c r="GE42" i="1"/>
  <c r="GE44" i="1" s="1"/>
  <c r="GF42" i="1"/>
  <c r="GF44" i="1" s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R42" i="1"/>
  <c r="HS42" i="1"/>
  <c r="HS44" i="1" s="1"/>
  <c r="HT42" i="1"/>
  <c r="HU42" i="1"/>
  <c r="HV42" i="1"/>
  <c r="HW42" i="1"/>
  <c r="HW44" i="1" s="1"/>
  <c r="HX42" i="1"/>
  <c r="HY42" i="1"/>
  <c r="HZ42" i="1"/>
  <c r="IA42" i="1"/>
  <c r="IB42" i="1"/>
  <c r="IC42" i="1"/>
  <c r="ID42" i="1"/>
  <c r="IE42" i="1"/>
  <c r="IF42" i="1"/>
  <c r="IL42" i="1"/>
  <c r="IM42" i="1"/>
  <c r="IN42" i="1"/>
  <c r="IN44" i="1" s="1"/>
  <c r="IO42" i="1"/>
  <c r="IP42" i="1"/>
  <c r="IQ42" i="1"/>
  <c r="IR42" i="1"/>
  <c r="IS42" i="1"/>
  <c r="IT42" i="1"/>
  <c r="IU42" i="1"/>
  <c r="IV42" i="1"/>
  <c r="IW42" i="1"/>
  <c r="IX42" i="1"/>
  <c r="IY42" i="1"/>
  <c r="IZ42" i="1"/>
  <c r="JF42" i="1"/>
  <c r="JG42" i="1"/>
  <c r="JH42" i="1"/>
  <c r="JI42" i="1"/>
  <c r="JJ42" i="1"/>
  <c r="JK42" i="1"/>
  <c r="JL42" i="1"/>
  <c r="JM42" i="1"/>
  <c r="JN42" i="1"/>
  <c r="JO42" i="1"/>
  <c r="JP42" i="1"/>
  <c r="JQ42" i="1"/>
  <c r="JR42" i="1"/>
  <c r="JS42" i="1"/>
  <c r="JT42" i="1"/>
  <c r="EY43" i="1"/>
  <c r="FS43" i="1"/>
  <c r="GM43" i="1"/>
  <c r="G44" i="1"/>
  <c r="H44" i="1"/>
  <c r="J44" i="1"/>
  <c r="K44" i="1"/>
  <c r="M44" i="1"/>
  <c r="AA44" i="1"/>
  <c r="AB44" i="1"/>
  <c r="AK44" i="1"/>
  <c r="AU44" i="1"/>
  <c r="AV44" i="1"/>
  <c r="BP44" i="1"/>
  <c r="BR44" i="1"/>
  <c r="BV44" i="1"/>
  <c r="CI44" i="1"/>
  <c r="CM44" i="1"/>
  <c r="CP44" i="1"/>
  <c r="EQ44" i="1"/>
  <c r="FK44" i="1"/>
  <c r="FL44" i="1"/>
  <c r="FN44" i="1"/>
  <c r="FQ44" i="1"/>
  <c r="GI44" i="1"/>
  <c r="HT44" i="1"/>
  <c r="HZ44" i="1"/>
  <c r="IM44" i="1"/>
  <c r="JH44" i="1"/>
  <c r="JK44" i="1"/>
  <c r="B45" i="1"/>
  <c r="D45" i="1"/>
  <c r="F45" i="1"/>
  <c r="G45" i="1"/>
  <c r="J45" i="1" s="1"/>
  <c r="H45" i="1"/>
  <c r="K45" i="1" s="1"/>
  <c r="I45" i="1"/>
  <c r="L45" i="1"/>
  <c r="O45" i="1"/>
  <c r="R45" i="1"/>
  <c r="V45" i="1"/>
  <c r="X45" i="1"/>
  <c r="Z45" i="1"/>
  <c r="AA45" i="1"/>
  <c r="AB45" i="1"/>
  <c r="AE45" i="1" s="1"/>
  <c r="AC45" i="1"/>
  <c r="AD45" i="1"/>
  <c r="AF45" i="1"/>
  <c r="AG45" i="1"/>
  <c r="AI45" i="1"/>
  <c r="AJ45" i="1"/>
  <c r="AJ48" i="1" s="1"/>
  <c r="AL45" i="1"/>
  <c r="AP45" i="1"/>
  <c r="AR45" i="1"/>
  <c r="AT45" i="1"/>
  <c r="AU45" i="1"/>
  <c r="AV45" i="1"/>
  <c r="AW45" i="1"/>
  <c r="AX45" i="1"/>
  <c r="BA45" i="1" s="1"/>
  <c r="AY45" i="1"/>
  <c r="BB45" i="1" s="1"/>
  <c r="AZ45" i="1"/>
  <c r="BC45" i="1"/>
  <c r="BF45" i="1"/>
  <c r="BJ45" i="1"/>
  <c r="BL45" i="1"/>
  <c r="BN45" i="1"/>
  <c r="BO45" i="1"/>
  <c r="BP45" i="1"/>
  <c r="BQ45" i="1"/>
  <c r="BR45" i="1"/>
  <c r="BU45" i="1" s="1"/>
  <c r="BS45" i="1"/>
  <c r="BT45" i="1"/>
  <c r="BV45" i="1"/>
  <c r="BW45" i="1"/>
  <c r="BY45" i="1"/>
  <c r="CB45" i="1" s="1"/>
  <c r="CB48" i="1" s="1"/>
  <c r="BZ45" i="1"/>
  <c r="CD45" i="1"/>
  <c r="CF45" i="1"/>
  <c r="CH45" i="1"/>
  <c r="CI45" i="1"/>
  <c r="CJ45" i="1"/>
  <c r="CK45" i="1"/>
  <c r="CL45" i="1"/>
  <c r="CM45" i="1"/>
  <c r="CP45" i="1" s="1"/>
  <c r="CN45" i="1"/>
  <c r="CO45" i="1"/>
  <c r="CR45" i="1" s="1"/>
  <c r="CQ45" i="1"/>
  <c r="CT45" i="1"/>
  <c r="EL45" i="1"/>
  <c r="EN45" i="1"/>
  <c r="EP45" i="1"/>
  <c r="EQ45" i="1"/>
  <c r="ET45" i="1" s="1"/>
  <c r="ER45" i="1"/>
  <c r="EU45" i="1" s="1"/>
  <c r="ES45" i="1"/>
  <c r="EV45" i="1"/>
  <c r="EY45" i="1"/>
  <c r="FB45" i="1"/>
  <c r="FF45" i="1"/>
  <c r="FH45" i="1"/>
  <c r="FJ45" i="1"/>
  <c r="FK45" i="1"/>
  <c r="FN45" i="1" s="1"/>
  <c r="FL45" i="1"/>
  <c r="FO45" i="1" s="1"/>
  <c r="FM45" i="1"/>
  <c r="FP45" i="1"/>
  <c r="FS45" i="1"/>
  <c r="FV45" i="1"/>
  <c r="FZ45" i="1"/>
  <c r="GE45" i="1"/>
  <c r="GF45" i="1"/>
  <c r="GH45" i="1"/>
  <c r="GI45" i="1"/>
  <c r="GK45" i="1"/>
  <c r="GN45" i="1" s="1"/>
  <c r="GL45" i="1"/>
  <c r="GO45" i="1" s="1"/>
  <c r="GM45" i="1"/>
  <c r="GP45" i="1"/>
  <c r="GT45" i="1"/>
  <c r="GV45" i="1"/>
  <c r="GY45" i="1"/>
  <c r="GZ45" i="1"/>
  <c r="HB45" i="1"/>
  <c r="HE45" i="1" s="1"/>
  <c r="HC45" i="1"/>
  <c r="HF45" i="1" s="1"/>
  <c r="HD45" i="1"/>
  <c r="HN45" i="1"/>
  <c r="HP45" i="1"/>
  <c r="HR45" i="1"/>
  <c r="HS45" i="1"/>
  <c r="HS48" i="1" s="1"/>
  <c r="HT45" i="1"/>
  <c r="HW45" i="1" s="1"/>
  <c r="HU45" i="1"/>
  <c r="HX45" i="1"/>
  <c r="IA45" i="1"/>
  <c r="ID45" i="1"/>
  <c r="IH45" i="1"/>
  <c r="IJ45" i="1"/>
  <c r="IL45" i="1"/>
  <c r="IM45" i="1"/>
  <c r="IP45" i="1" s="1"/>
  <c r="IN45" i="1"/>
  <c r="IO45" i="1"/>
  <c r="IQ45" i="1"/>
  <c r="IR45" i="1"/>
  <c r="IT45" i="1"/>
  <c r="IW45" i="1" s="1"/>
  <c r="IU45" i="1"/>
  <c r="IX45" i="1"/>
  <c r="JB45" i="1"/>
  <c r="JD45" i="1"/>
  <c r="JF45" i="1"/>
  <c r="JG45" i="1"/>
  <c r="JH45" i="1"/>
  <c r="JK45" i="1" s="1"/>
  <c r="JI45" i="1"/>
  <c r="JJ45" i="1"/>
  <c r="JJ48" i="1" s="1"/>
  <c r="JL45" i="1"/>
  <c r="JO45" i="1"/>
  <c r="JR45" i="1"/>
  <c r="A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X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T46" i="1"/>
  <c r="AU46" i="1"/>
  <c r="AV46" i="1"/>
  <c r="AV48" i="1" s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D46" i="1"/>
  <c r="CH46" i="1"/>
  <c r="CI46" i="1"/>
  <c r="CI48" i="1" s="1"/>
  <c r="CJ46" i="1"/>
  <c r="CJ48" i="1" s="1"/>
  <c r="CK46" i="1"/>
  <c r="CL46" i="1"/>
  <c r="CL48" i="1" s="1"/>
  <c r="CM46" i="1"/>
  <c r="CM48" i="1" s="1"/>
  <c r="CN46" i="1"/>
  <c r="CO46" i="1"/>
  <c r="CP46" i="1"/>
  <c r="CQ46" i="1"/>
  <c r="CR46" i="1"/>
  <c r="CS46" i="1"/>
  <c r="CT46" i="1"/>
  <c r="CU46" i="1"/>
  <c r="CV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GD46" i="1"/>
  <c r="GE46" i="1"/>
  <c r="GF46" i="1"/>
  <c r="GG46" i="1"/>
  <c r="GH46" i="1"/>
  <c r="GH48" i="1" s="1"/>
  <c r="GI46" i="1"/>
  <c r="GI48" i="1" s="1"/>
  <c r="GJ46" i="1"/>
  <c r="GK46" i="1"/>
  <c r="GL46" i="1"/>
  <c r="GM46" i="1"/>
  <c r="GN46" i="1"/>
  <c r="GO46" i="1"/>
  <c r="GP46" i="1"/>
  <c r="GQ46" i="1"/>
  <c r="GR46" i="1"/>
  <c r="GY46" i="1"/>
  <c r="GZ46" i="1"/>
  <c r="GZ48" i="1" s="1"/>
  <c r="HA46" i="1"/>
  <c r="HB46" i="1"/>
  <c r="HC46" i="1"/>
  <c r="HE46" i="1"/>
  <c r="HF46" i="1"/>
  <c r="HG46" i="1"/>
  <c r="HH46" i="1"/>
  <c r="HI46" i="1"/>
  <c r="HJ46" i="1"/>
  <c r="HK46" i="1"/>
  <c r="HL46" i="1"/>
  <c r="HR46" i="1"/>
  <c r="HS46" i="1"/>
  <c r="HT46" i="1"/>
  <c r="HU46" i="1"/>
  <c r="HV46" i="1"/>
  <c r="HW46" i="1"/>
  <c r="HX46" i="1"/>
  <c r="HY46" i="1"/>
  <c r="HZ46" i="1"/>
  <c r="IA46" i="1"/>
  <c r="IB46" i="1"/>
  <c r="IC46" i="1"/>
  <c r="ID46" i="1"/>
  <c r="IE46" i="1"/>
  <c r="IF46" i="1"/>
  <c r="IL46" i="1"/>
  <c r="IM46" i="1"/>
  <c r="IM48" i="1" s="1"/>
  <c r="IN46" i="1"/>
  <c r="IO46" i="1"/>
  <c r="IP46" i="1"/>
  <c r="IQ46" i="1"/>
  <c r="IR46" i="1"/>
  <c r="IS46" i="1"/>
  <c r="IT46" i="1"/>
  <c r="IU46" i="1"/>
  <c r="IV46" i="1"/>
  <c r="IW46" i="1"/>
  <c r="IX46" i="1"/>
  <c r="IY46" i="1"/>
  <c r="IZ46" i="1"/>
  <c r="JF46" i="1"/>
  <c r="JG46" i="1"/>
  <c r="JH46" i="1"/>
  <c r="JI46" i="1"/>
  <c r="JJ46" i="1"/>
  <c r="JK46" i="1"/>
  <c r="JL46" i="1"/>
  <c r="JM46" i="1"/>
  <c r="JN46" i="1"/>
  <c r="JO46" i="1"/>
  <c r="JP46" i="1"/>
  <c r="JQ46" i="1"/>
  <c r="JR46" i="1"/>
  <c r="JS46" i="1"/>
  <c r="JT46" i="1"/>
  <c r="EL47" i="1"/>
  <c r="EY47" i="1"/>
  <c r="FF47" i="1"/>
  <c r="FS47" i="1"/>
  <c r="FZ47" i="1"/>
  <c r="GT47" i="1"/>
  <c r="HG47" i="1"/>
  <c r="IA47" i="1"/>
  <c r="IU47" i="1"/>
  <c r="JO47" i="1"/>
  <c r="G48" i="1"/>
  <c r="AA48" i="1"/>
  <c r="AB48" i="1"/>
  <c r="AD48" i="1"/>
  <c r="AG48" i="1"/>
  <c r="AU48" i="1"/>
  <c r="BO48" i="1"/>
  <c r="BP48" i="1"/>
  <c r="BR48" i="1"/>
  <c r="BS48" i="1"/>
  <c r="BV48" i="1"/>
  <c r="EQ48" i="1"/>
  <c r="ER48" i="1"/>
  <c r="FK48" i="1"/>
  <c r="FL48" i="1"/>
  <c r="GE48" i="1"/>
  <c r="GF48" i="1"/>
  <c r="GK48" i="1"/>
  <c r="GL48" i="1"/>
  <c r="GY48" i="1"/>
  <c r="IN48" i="1"/>
  <c r="IQ48" i="1"/>
  <c r="JG48" i="1"/>
  <c r="JH48" i="1"/>
  <c r="IF41" i="1" l="1"/>
  <c r="IF44" i="1" s="1"/>
  <c r="IC44" i="1"/>
  <c r="EU48" i="1"/>
  <c r="EX45" i="1"/>
  <c r="AE48" i="1"/>
  <c r="AH45" i="1"/>
  <c r="FR41" i="1"/>
  <c r="FO44" i="1"/>
  <c r="GN37" i="1"/>
  <c r="GK40" i="1"/>
  <c r="ET48" i="1"/>
  <c r="EW45" i="1"/>
  <c r="GO41" i="1"/>
  <c r="GL44" i="1"/>
  <c r="CV36" i="1"/>
  <c r="HZ45" i="1"/>
  <c r="HW48" i="1"/>
  <c r="HF41" i="1"/>
  <c r="HC44" i="1"/>
  <c r="IV30" i="1"/>
  <c r="IY30" i="1" s="1"/>
  <c r="IS32" i="1"/>
  <c r="HE41" i="1"/>
  <c r="HB44" i="1"/>
  <c r="CP40" i="1"/>
  <c r="CS37" i="1"/>
  <c r="IW33" i="1"/>
  <c r="IT36" i="1"/>
  <c r="FD33" i="1"/>
  <c r="FD36" i="1" s="1"/>
  <c r="FA36" i="1"/>
  <c r="FN48" i="1"/>
  <c r="FQ45" i="1"/>
  <c r="CU41" i="1"/>
  <c r="CU44" i="1" s="1"/>
  <c r="CR44" i="1"/>
  <c r="JN33" i="1"/>
  <c r="JK36" i="1"/>
  <c r="CU33" i="1"/>
  <c r="CU36" i="1" s="1"/>
  <c r="CR36" i="1"/>
  <c r="IZ45" i="1"/>
  <c r="IZ48" i="1" s="1"/>
  <c r="IW48" i="1"/>
  <c r="FR45" i="1"/>
  <c r="FO48" i="1"/>
  <c r="JT37" i="1"/>
  <c r="JT40" i="1" s="1"/>
  <c r="JQ40" i="1"/>
  <c r="HE37" i="1"/>
  <c r="HB40" i="1"/>
  <c r="FQ36" i="1"/>
  <c r="FT33" i="1"/>
  <c r="GO48" i="1"/>
  <c r="GR45" i="1"/>
  <c r="GR48" i="1" s="1"/>
  <c r="JN44" i="1"/>
  <c r="JQ41" i="1"/>
  <c r="JK48" i="1"/>
  <c r="JN45" i="1"/>
  <c r="IP48" i="1"/>
  <c r="IS45" i="1"/>
  <c r="HY41" i="1"/>
  <c r="HV44" i="1"/>
  <c r="CV41" i="1"/>
  <c r="CV44" i="1" s="1"/>
  <c r="CS44" i="1"/>
  <c r="AJ44" i="1"/>
  <c r="AM41" i="1"/>
  <c r="AM44" i="1" s="1"/>
  <c r="GN48" i="1"/>
  <c r="GQ45" i="1"/>
  <c r="GQ48" i="1" s="1"/>
  <c r="CU45" i="1"/>
  <c r="CU48" i="1" s="1"/>
  <c r="CR48" i="1"/>
  <c r="HY38" i="1"/>
  <c r="IB38" i="1" s="1"/>
  <c r="IE38" i="1" s="1"/>
  <c r="HV40" i="1"/>
  <c r="GN33" i="1"/>
  <c r="GK36" i="1"/>
  <c r="HI45" i="1"/>
  <c r="HF48" i="1"/>
  <c r="JJ44" i="1"/>
  <c r="JM41" i="1"/>
  <c r="BD41" i="1"/>
  <c r="BA44" i="1"/>
  <c r="Q38" i="1"/>
  <c r="N40" i="1"/>
  <c r="AX36" i="1"/>
  <c r="BA33" i="1"/>
  <c r="AJ33" i="1"/>
  <c r="AG36" i="1"/>
  <c r="HH45" i="1"/>
  <c r="HE48" i="1"/>
  <c r="CS45" i="1"/>
  <c r="CP48" i="1"/>
  <c r="BE45" i="1"/>
  <c r="BB48" i="1"/>
  <c r="N45" i="1"/>
  <c r="K48" i="1"/>
  <c r="GN44" i="1"/>
  <c r="GQ41" i="1"/>
  <c r="GQ44" i="1" s="1"/>
  <c r="EX41" i="1"/>
  <c r="EU44" i="1"/>
  <c r="P38" i="1"/>
  <c r="S38" i="1" s="1"/>
  <c r="M40" i="1"/>
  <c r="IB37" i="1"/>
  <c r="BG37" i="1"/>
  <c r="BG40" i="1" s="1"/>
  <c r="BD40" i="1"/>
  <c r="EW41" i="1"/>
  <c r="ET44" i="1"/>
  <c r="BY37" i="1"/>
  <c r="BV40" i="1"/>
  <c r="BD45" i="1"/>
  <c r="BA48" i="1"/>
  <c r="M45" i="1"/>
  <c r="J48" i="1"/>
  <c r="BB41" i="1"/>
  <c r="AY44" i="1"/>
  <c r="BU48" i="1"/>
  <c r="BX45" i="1"/>
  <c r="GO37" i="1"/>
  <c r="GL40" i="1"/>
  <c r="BX37" i="1"/>
  <c r="BU40" i="1"/>
  <c r="IY33" i="1"/>
  <c r="IY36" i="1" s="1"/>
  <c r="IV36" i="1"/>
  <c r="IE36" i="1"/>
  <c r="CA36" i="1"/>
  <c r="FD40" i="1"/>
  <c r="JJ32" i="1"/>
  <c r="JS32" i="1"/>
  <c r="BG4" i="1"/>
  <c r="AM28" i="1"/>
  <c r="IT32" i="1"/>
  <c r="IW29" i="1"/>
  <c r="BH17" i="1"/>
  <c r="BH20" i="1" s="1"/>
  <c r="BE20" i="1"/>
  <c r="K36" i="1"/>
  <c r="N33" i="1"/>
  <c r="ER44" i="1"/>
  <c r="AH44" i="1"/>
  <c r="FN36" i="1"/>
  <c r="J36" i="1"/>
  <c r="EW33" i="1"/>
  <c r="ET36" i="1"/>
  <c r="M36" i="1"/>
  <c r="HV32" i="1"/>
  <c r="HE29" i="1"/>
  <c r="HB32" i="1"/>
  <c r="M8" i="1"/>
  <c r="P5" i="1"/>
  <c r="HZ36" i="1"/>
  <c r="IC33" i="1"/>
  <c r="JG44" i="1"/>
  <c r="GK44" i="1"/>
  <c r="AG44" i="1"/>
  <c r="BS40" i="1"/>
  <c r="HY32" i="1"/>
  <c r="CC18" i="1"/>
  <c r="DQ18" i="1"/>
  <c r="H48" i="1"/>
  <c r="AY48" i="1"/>
  <c r="BY44" i="1"/>
  <c r="BR40" i="1"/>
  <c r="JM40" i="1"/>
  <c r="IW40" i="1"/>
  <c r="S37" i="1"/>
  <c r="CP36" i="1"/>
  <c r="IV32" i="1"/>
  <c r="IY29" i="1"/>
  <c r="IY32" i="1" s="1"/>
  <c r="BH29" i="1"/>
  <c r="BH32" i="1" s="1"/>
  <c r="BE32" i="1"/>
  <c r="HC48" i="1"/>
  <c r="HB48" i="1"/>
  <c r="AX48" i="1"/>
  <c r="BX44" i="1"/>
  <c r="JN40" i="1"/>
  <c r="GI40" i="1"/>
  <c r="K40" i="1"/>
  <c r="EW40" i="1"/>
  <c r="IS36" i="1"/>
  <c r="CO36" i="1"/>
  <c r="HI36" i="1"/>
  <c r="BV36" i="1"/>
  <c r="JK32" i="1"/>
  <c r="JN29" i="1"/>
  <c r="BU32" i="1"/>
  <c r="BX29" i="1"/>
  <c r="AK29" i="1"/>
  <c r="AH32" i="1"/>
  <c r="BG21" i="1"/>
  <c r="BG24" i="1" s="1"/>
  <c r="BD24" i="1"/>
  <c r="Q21" i="1"/>
  <c r="N24" i="1"/>
  <c r="HF12" i="1"/>
  <c r="HI9" i="1"/>
  <c r="HC40" i="1"/>
  <c r="HK36" i="1"/>
  <c r="BY48" i="1"/>
  <c r="IT48" i="1"/>
  <c r="GH40" i="1"/>
  <c r="J40" i="1"/>
  <c r="IQ36" i="1"/>
  <c r="GH36" i="1"/>
  <c r="CM36" i="1"/>
  <c r="AD36" i="1"/>
  <c r="IQ32" i="1"/>
  <c r="AJ32" i="1"/>
  <c r="FW29" i="1"/>
  <c r="FW32" i="1" s="1"/>
  <c r="CS29" i="1"/>
  <c r="CP32" i="1"/>
  <c r="CO48" i="1"/>
  <c r="AX44" i="1"/>
  <c r="CM40" i="1"/>
  <c r="IS37" i="1"/>
  <c r="IP40" i="1"/>
  <c r="HH36" i="1"/>
  <c r="IP32" i="1"/>
  <c r="AG32" i="1"/>
  <c r="BS32" i="1"/>
  <c r="BV29" i="1"/>
  <c r="HT48" i="1"/>
  <c r="GZ44" i="1"/>
  <c r="EZ40" i="1"/>
  <c r="BE40" i="1"/>
  <c r="HZ38" i="1"/>
  <c r="IC38" i="1" s="1"/>
  <c r="IF38" i="1" s="1"/>
  <c r="IF40" i="1" s="1"/>
  <c r="HF37" i="1"/>
  <c r="EX36" i="1"/>
  <c r="JP34" i="1"/>
  <c r="GO29" i="1"/>
  <c r="GL32" i="1"/>
  <c r="HI21" i="1"/>
  <c r="HF24" i="1"/>
  <c r="FW13" i="1"/>
  <c r="FW16" i="1" s="1"/>
  <c r="FT16" i="1"/>
  <c r="Q13" i="1"/>
  <c r="N16" i="1"/>
  <c r="JM45" i="1"/>
  <c r="AM45" i="1"/>
  <c r="AM48" i="1" s="1"/>
  <c r="GY44" i="1"/>
  <c r="CO44" i="1"/>
  <c r="IT41" i="1"/>
  <c r="FX37" i="1"/>
  <c r="FX40" i="1" s="1"/>
  <c r="HC36" i="1"/>
  <c r="GL36" i="1"/>
  <c r="JP32" i="1"/>
  <c r="IB29" i="1"/>
  <c r="CU29" i="1"/>
  <c r="CU32" i="1" s="1"/>
  <c r="CR32" i="1"/>
  <c r="N29" i="1"/>
  <c r="K32" i="1"/>
  <c r="HV45" i="1"/>
  <c r="Q44" i="1"/>
  <c r="IS41" i="1"/>
  <c r="FW41" i="1"/>
  <c r="FW44" i="1" s="1"/>
  <c r="BB40" i="1"/>
  <c r="FW37" i="1"/>
  <c r="FW40" i="1" s="1"/>
  <c r="HB36" i="1"/>
  <c r="EU36" i="1"/>
  <c r="P33" i="1"/>
  <c r="FR32" i="1"/>
  <c r="FU29" i="1"/>
  <c r="EU32" i="1"/>
  <c r="FA29" i="1"/>
  <c r="CS36" i="1"/>
  <c r="P44" i="1"/>
  <c r="BA40" i="1"/>
  <c r="JP37" i="1"/>
  <c r="IZ37" i="1"/>
  <c r="IZ40" i="1" s="1"/>
  <c r="FU36" i="1"/>
  <c r="BY36" i="1"/>
  <c r="JJ36" i="1"/>
  <c r="FO36" i="1"/>
  <c r="FQ32" i="1"/>
  <c r="HZ29" i="1"/>
  <c r="HL32" i="1"/>
  <c r="HH21" i="1"/>
  <c r="HE24" i="1"/>
  <c r="FU21" i="1"/>
  <c r="FR24" i="1"/>
  <c r="DL24" i="1"/>
  <c r="DO21" i="1"/>
  <c r="DO24" i="1" s="1"/>
  <c r="BE21" i="1"/>
  <c r="BB24" i="1"/>
  <c r="IB16" i="1"/>
  <c r="IE13" i="1"/>
  <c r="IE16" i="1" s="1"/>
  <c r="FU13" i="1"/>
  <c r="FR16" i="1"/>
  <c r="P13" i="1"/>
  <c r="M16" i="1"/>
  <c r="CB5" i="1"/>
  <c r="CB8" i="1" s="1"/>
  <c r="BY8" i="1"/>
  <c r="FA20" i="1"/>
  <c r="FD17" i="1"/>
  <c r="FD20" i="1" s="1"/>
  <c r="CH13" i="1"/>
  <c r="DV13" i="1"/>
  <c r="EX9" i="1"/>
  <c r="EU12" i="1"/>
  <c r="CU9" i="1"/>
  <c r="CU12" i="1" s="1"/>
  <c r="CR12" i="1"/>
  <c r="GO8" i="1"/>
  <c r="GR5" i="1"/>
  <c r="GR8" i="1" s="1"/>
  <c r="CV17" i="1"/>
  <c r="CV20" i="1" s="1"/>
  <c r="CS20" i="1"/>
  <c r="BG17" i="1"/>
  <c r="BG20" i="1" s="1"/>
  <c r="BD20" i="1"/>
  <c r="EF16" i="1"/>
  <c r="DJ13" i="1"/>
  <c r="DG16" i="1"/>
  <c r="BG13" i="1"/>
  <c r="BG16" i="1" s="1"/>
  <c r="BD16" i="1"/>
  <c r="BE5" i="1"/>
  <c r="BB8" i="1"/>
  <c r="DB21" i="1"/>
  <c r="DV21" i="1" s="1"/>
  <c r="EW20" i="1"/>
  <c r="EZ17" i="1"/>
  <c r="CU17" i="1"/>
  <c r="CU20" i="1" s="1"/>
  <c r="CR20" i="1"/>
  <c r="JT13" i="1"/>
  <c r="JT16" i="1" s="1"/>
  <c r="JQ16" i="1"/>
  <c r="HK13" i="1"/>
  <c r="HK16" i="1" s="1"/>
  <c r="HH16" i="1"/>
  <c r="EF12" i="1"/>
  <c r="EI9" i="1"/>
  <c r="EI12" i="1" s="1"/>
  <c r="CS9" i="1"/>
  <c r="CP12" i="1"/>
  <c r="GK5" i="1"/>
  <c r="GH8" i="1"/>
  <c r="EF5" i="1"/>
  <c r="EC8" i="1"/>
  <c r="HC32" i="1"/>
  <c r="AY32" i="1"/>
  <c r="DQ22" i="1"/>
  <c r="CC22" i="1"/>
  <c r="IE21" i="1"/>
  <c r="IE24" i="1" s="1"/>
  <c r="EX21" i="1"/>
  <c r="EU24" i="1"/>
  <c r="JP20" i="1"/>
  <c r="JS17" i="1"/>
  <c r="JS20" i="1" s="1"/>
  <c r="EJ17" i="1"/>
  <c r="EJ20" i="1" s="1"/>
  <c r="EG20" i="1"/>
  <c r="IW12" i="1"/>
  <c r="IZ9" i="1"/>
  <c r="IZ12" i="1" s="1"/>
  <c r="EG12" i="1"/>
  <c r="EJ9" i="1"/>
  <c r="EJ12" i="1" s="1"/>
  <c r="AM9" i="1"/>
  <c r="AM12" i="1" s="1"/>
  <c r="AJ12" i="1"/>
  <c r="HW8" i="1"/>
  <c r="DP5" i="1"/>
  <c r="DP8" i="1" s="1"/>
  <c r="DM8" i="1"/>
  <c r="BD5" i="1"/>
  <c r="BA8" i="1"/>
  <c r="AJ24" i="1"/>
  <c r="AM21" i="1"/>
  <c r="AM24" i="1" s="1"/>
  <c r="IZ17" i="1"/>
  <c r="IZ20" i="1" s="1"/>
  <c r="IW20" i="1"/>
  <c r="GN17" i="1"/>
  <c r="GK20" i="1"/>
  <c r="HI13" i="1"/>
  <c r="HF16" i="1"/>
  <c r="CP16" i="1"/>
  <c r="CS13" i="1"/>
  <c r="JP24" i="1"/>
  <c r="ED24" i="1"/>
  <c r="CV21" i="1"/>
  <c r="CV24" i="1" s="1"/>
  <c r="CS24" i="1"/>
  <c r="AJ17" i="1"/>
  <c r="AG20" i="1"/>
  <c r="DI5" i="1"/>
  <c r="DF8" i="1"/>
  <c r="AK8" i="1"/>
  <c r="AN5" i="1"/>
  <c r="AN8" i="1" s="1"/>
  <c r="BX24" i="1"/>
  <c r="EG24" i="1"/>
  <c r="EJ21" i="1"/>
  <c r="EJ24" i="1" s="1"/>
  <c r="IY17" i="1"/>
  <c r="IY20" i="1" s="1"/>
  <c r="IV20" i="1"/>
  <c r="EC20" i="1"/>
  <c r="EF17" i="1"/>
  <c r="BY20" i="1"/>
  <c r="CB17" i="1"/>
  <c r="CB20" i="1" s="1"/>
  <c r="IW16" i="1"/>
  <c r="IZ13" i="1"/>
  <c r="IZ16" i="1" s="1"/>
  <c r="FW9" i="1"/>
  <c r="FW12" i="1" s="1"/>
  <c r="FT12" i="1"/>
  <c r="BV9" i="1"/>
  <c r="BS12" i="1"/>
  <c r="Q12" i="1"/>
  <c r="T9" i="1"/>
  <c r="T12" i="1" s="1"/>
  <c r="CS5" i="1"/>
  <c r="CP8" i="1"/>
  <c r="FU20" i="1"/>
  <c r="FX17" i="1"/>
  <c r="FX20" i="1" s="1"/>
  <c r="IF9" i="1"/>
  <c r="IF12" i="1" s="1"/>
  <c r="IC12" i="1"/>
  <c r="CR5" i="1"/>
  <c r="CO8" i="1"/>
  <c r="AD8" i="1"/>
  <c r="AG5" i="1"/>
  <c r="JQ21" i="1"/>
  <c r="JK24" i="1"/>
  <c r="BY21" i="1"/>
  <c r="BV24" i="1"/>
  <c r="IF17" i="1"/>
  <c r="IF20" i="1" s="1"/>
  <c r="IC20" i="1"/>
  <c r="FT20" i="1"/>
  <c r="FW17" i="1"/>
  <c r="FW20" i="1" s="1"/>
  <c r="BX17" i="1"/>
  <c r="BU20" i="1"/>
  <c r="P20" i="1"/>
  <c r="S17" i="1"/>
  <c r="S20" i="1" s="1"/>
  <c r="GL13" i="1"/>
  <c r="GI16" i="1"/>
  <c r="AH13" i="1"/>
  <c r="AE16" i="1"/>
  <c r="DL12" i="1"/>
  <c r="DO9" i="1"/>
  <c r="DO12" i="1" s="1"/>
  <c r="BG9" i="1"/>
  <c r="BG12" i="1" s="1"/>
  <c r="BD12" i="1"/>
  <c r="P9" i="1"/>
  <c r="M12" i="1"/>
  <c r="BV6" i="1"/>
  <c r="BV8" i="1" s="1"/>
  <c r="BS8" i="1"/>
  <c r="JQ8" i="1"/>
  <c r="JT5" i="1"/>
  <c r="JT8" i="1" s="1"/>
  <c r="EX8" i="1"/>
  <c r="CC4" i="1"/>
  <c r="DQ4" i="1"/>
  <c r="EZ24" i="1"/>
  <c r="CR24" i="1"/>
  <c r="DL17" i="1"/>
  <c r="DI20" i="1"/>
  <c r="N20" i="1"/>
  <c r="Q17" i="1"/>
  <c r="EG13" i="1"/>
  <c r="ED16" i="1"/>
  <c r="BX16" i="1"/>
  <c r="CA13" i="1"/>
  <c r="CA16" i="1" s="1"/>
  <c r="HH12" i="1"/>
  <c r="HK9" i="1"/>
  <c r="HK12" i="1" s="1"/>
  <c r="BE9" i="1"/>
  <c r="BB12" i="1"/>
  <c r="JJ8" i="1"/>
  <c r="JM5" i="1"/>
  <c r="JM8" i="1" s="1"/>
  <c r="JP5" i="1"/>
  <c r="BV20" i="1"/>
  <c r="JP13" i="1"/>
  <c r="BB13" i="1"/>
  <c r="JP12" i="1"/>
  <c r="EZ12" i="1"/>
  <c r="EC12" i="1"/>
  <c r="FR9" i="1"/>
  <c r="FN8" i="1"/>
  <c r="AX8" i="1"/>
  <c r="FA5" i="1"/>
  <c r="DB5" i="1"/>
  <c r="DV5" i="1" s="1"/>
  <c r="GI8" i="1"/>
  <c r="DM20" i="1"/>
  <c r="CP20" i="1"/>
  <c r="JT17" i="1"/>
  <c r="JT20" i="1" s="1"/>
  <c r="HH17" i="1"/>
  <c r="K16" i="1"/>
  <c r="EZ13" i="1"/>
  <c r="AG12" i="1"/>
  <c r="J12" i="1"/>
  <c r="GN9" i="1"/>
  <c r="HZ5" i="1"/>
  <c r="Q5" i="1"/>
  <c r="IB20" i="1"/>
  <c r="CO20" i="1"/>
  <c r="BR20" i="1"/>
  <c r="J16" i="1"/>
  <c r="DJ8" i="1"/>
  <c r="CM8" i="1"/>
  <c r="IW5" i="1"/>
  <c r="FU5" i="1"/>
  <c r="IV5" i="1"/>
  <c r="FT5" i="1"/>
  <c r="GN16" i="1"/>
  <c r="FQ16" i="1"/>
  <c r="CR13" i="1"/>
  <c r="AY12" i="1"/>
  <c r="AH6" i="1"/>
  <c r="AH8" i="1" s="1"/>
  <c r="HW20" i="1"/>
  <c r="AK20" i="1"/>
  <c r="FO16" i="1"/>
  <c r="HH20" i="1" l="1"/>
  <c r="HK17" i="1"/>
  <c r="HK20" i="1" s="1"/>
  <c r="EI5" i="1"/>
  <c r="EI8" i="1" s="1"/>
  <c r="EF8" i="1"/>
  <c r="BV32" i="1"/>
  <c r="BY29" i="1"/>
  <c r="CV29" i="1"/>
  <c r="CV32" i="1" s="1"/>
  <c r="CS32" i="1"/>
  <c r="JQ29" i="1"/>
  <c r="JN32" i="1"/>
  <c r="P8" i="1"/>
  <c r="S5" i="1"/>
  <c r="S8" i="1" s="1"/>
  <c r="Q33" i="1"/>
  <c r="N36" i="1"/>
  <c r="M48" i="1"/>
  <c r="P45" i="1"/>
  <c r="HK45" i="1"/>
  <c r="HK48" i="1" s="1"/>
  <c r="HH48" i="1"/>
  <c r="HL45" i="1"/>
  <c r="HL48" i="1" s="1"/>
  <c r="HI48" i="1"/>
  <c r="JN36" i="1"/>
  <c r="JQ33" i="1"/>
  <c r="EW48" i="1"/>
  <c r="EZ45" i="1"/>
  <c r="EZ20" i="1"/>
  <c r="FC17" i="1"/>
  <c r="FC20" i="1" s="1"/>
  <c r="JS37" i="1"/>
  <c r="JS40" i="1" s="1"/>
  <c r="JP40" i="1"/>
  <c r="HL21" i="1"/>
  <c r="HL24" i="1" s="1"/>
  <c r="HI24" i="1"/>
  <c r="HE44" i="1"/>
  <c r="HH41" i="1"/>
  <c r="JS13" i="1"/>
  <c r="JS16" i="1" s="1"/>
  <c r="JP16" i="1"/>
  <c r="GN5" i="1"/>
  <c r="GK8" i="1"/>
  <c r="FX21" i="1"/>
  <c r="FX24" i="1" s="1"/>
  <c r="FU24" i="1"/>
  <c r="HI12" i="1"/>
  <c r="HL9" i="1"/>
  <c r="HL12" i="1" s="1"/>
  <c r="BD48" i="1"/>
  <c r="BG45" i="1"/>
  <c r="BG48" i="1" s="1"/>
  <c r="EX44" i="1"/>
  <c r="FA41" i="1"/>
  <c r="AJ36" i="1"/>
  <c r="AM33" i="1"/>
  <c r="AM36" i="1" s="1"/>
  <c r="GN36" i="1"/>
  <c r="GQ33" i="1"/>
  <c r="GQ36" i="1" s="1"/>
  <c r="HY44" i="1"/>
  <c r="IB41" i="1"/>
  <c r="HH37" i="1"/>
  <c r="HE40" i="1"/>
  <c r="JT21" i="1"/>
  <c r="JT24" i="1" s="1"/>
  <c r="JQ24" i="1"/>
  <c r="IS44" i="1"/>
  <c r="IV41" i="1"/>
  <c r="IT44" i="1"/>
  <c r="IW41" i="1"/>
  <c r="GO32" i="1"/>
  <c r="GR29" i="1"/>
  <c r="GR32" i="1" s="1"/>
  <c r="HH29" i="1"/>
  <c r="HE32" i="1"/>
  <c r="BD33" i="1"/>
  <c r="BA36" i="1"/>
  <c r="IV45" i="1"/>
  <c r="IS48" i="1"/>
  <c r="FT45" i="1"/>
  <c r="FQ48" i="1"/>
  <c r="GQ37" i="1"/>
  <c r="GQ40" i="1" s="1"/>
  <c r="GN40" i="1"/>
  <c r="EG16" i="1"/>
  <c r="EJ13" i="1"/>
  <c r="EJ16" i="1" s="1"/>
  <c r="BG5" i="1"/>
  <c r="BG8" i="1" s="1"/>
  <c r="BD8" i="1"/>
  <c r="BY9" i="1"/>
  <c r="BV12" i="1"/>
  <c r="CS16" i="1"/>
  <c r="CV13" i="1"/>
  <c r="CV16" i="1" s="1"/>
  <c r="CR16" i="1"/>
  <c r="CU13" i="1"/>
  <c r="CU16" i="1" s="1"/>
  <c r="JP8" i="1"/>
  <c r="JS5" i="1"/>
  <c r="JS8" i="1" s="1"/>
  <c r="CV9" i="1"/>
  <c r="CV12" i="1" s="1"/>
  <c r="CS12" i="1"/>
  <c r="S13" i="1"/>
  <c r="S16" i="1" s="1"/>
  <c r="P16" i="1"/>
  <c r="HK21" i="1"/>
  <c r="HK24" i="1" s="1"/>
  <c r="HH24" i="1"/>
  <c r="JP36" i="1"/>
  <c r="JS34" i="1"/>
  <c r="JS36" i="1" s="1"/>
  <c r="EK18" i="1"/>
  <c r="CC42" i="1"/>
  <c r="IW32" i="1"/>
  <c r="IZ29" i="1"/>
  <c r="IZ32" i="1" s="1"/>
  <c r="CA37" i="1"/>
  <c r="CA40" i="1" s="1"/>
  <c r="BX40" i="1"/>
  <c r="CB37" i="1"/>
  <c r="CB40" i="1" s="1"/>
  <c r="BY40" i="1"/>
  <c r="Q8" i="1"/>
  <c r="T5" i="1"/>
  <c r="T8" i="1" s="1"/>
  <c r="FA21" i="1"/>
  <c r="EX24" i="1"/>
  <c r="BH5" i="1"/>
  <c r="BH8" i="1" s="1"/>
  <c r="BE8" i="1"/>
  <c r="FA32" i="1"/>
  <c r="FD29" i="1"/>
  <c r="FD32" i="1" s="1"/>
  <c r="HY45" i="1"/>
  <c r="HV48" i="1"/>
  <c r="HZ40" i="1"/>
  <c r="T21" i="1"/>
  <c r="T24" i="1" s="1"/>
  <c r="Q24" i="1"/>
  <c r="JN48" i="1"/>
  <c r="JQ45" i="1"/>
  <c r="HF44" i="1"/>
  <c r="HI41" i="1"/>
  <c r="FU41" i="1"/>
  <c r="FR44" i="1"/>
  <c r="Q20" i="1"/>
  <c r="T17" i="1"/>
  <c r="T20" i="1" s="1"/>
  <c r="P12" i="1"/>
  <c r="S9" i="1"/>
  <c r="S12" i="1" s="1"/>
  <c r="CA17" i="1"/>
  <c r="CA20" i="1" s="1"/>
  <c r="BX20" i="1"/>
  <c r="CU5" i="1"/>
  <c r="CU8" i="1" s="1"/>
  <c r="CR8" i="1"/>
  <c r="HZ8" i="1"/>
  <c r="IC5" i="1"/>
  <c r="FD5" i="1"/>
  <c r="FD8" i="1" s="1"/>
  <c r="FA8" i="1"/>
  <c r="DO17" i="1"/>
  <c r="DO20" i="1" s="1"/>
  <c r="DL20" i="1"/>
  <c r="HL13" i="1"/>
  <c r="HL16" i="1" s="1"/>
  <c r="HI16" i="1"/>
  <c r="FX13" i="1"/>
  <c r="FX16" i="1" s="1"/>
  <c r="FU16" i="1"/>
  <c r="IC29" i="1"/>
  <c r="HZ32" i="1"/>
  <c r="HF40" i="1"/>
  <c r="HI37" i="1"/>
  <c r="GR37" i="1"/>
  <c r="GR40" i="1" s="1"/>
  <c r="GO40" i="1"/>
  <c r="EW44" i="1"/>
  <c r="EZ41" i="1"/>
  <c r="N48" i="1"/>
  <c r="Q45" i="1"/>
  <c r="T38" i="1"/>
  <c r="T40" i="1" s="1"/>
  <c r="Q40" i="1"/>
  <c r="FR48" i="1"/>
  <c r="FU45" i="1"/>
  <c r="AK45" i="1"/>
  <c r="AH48" i="1"/>
  <c r="FT8" i="1"/>
  <c r="FW5" i="1"/>
  <c r="FW8" i="1" s="1"/>
  <c r="EK22" i="1"/>
  <c r="CC46" i="1"/>
  <c r="FX29" i="1"/>
  <c r="FX32" i="1" s="1"/>
  <c r="FU32" i="1"/>
  <c r="N32" i="1"/>
  <c r="Q29" i="1"/>
  <c r="JM48" i="1"/>
  <c r="JP45" i="1"/>
  <c r="IV37" i="1"/>
  <c r="IS40" i="1"/>
  <c r="S40" i="1"/>
  <c r="EZ33" i="1"/>
  <c r="EW36" i="1"/>
  <c r="CA4" i="1"/>
  <c r="CA28" i="1" s="1"/>
  <c r="BG28" i="1"/>
  <c r="CA45" i="1"/>
  <c r="CA48" i="1" s="1"/>
  <c r="BX48" i="1"/>
  <c r="JT41" i="1"/>
  <c r="JT44" i="1" s="1"/>
  <c r="JQ44" i="1"/>
  <c r="HZ48" i="1"/>
  <c r="IC45" i="1"/>
  <c r="IV8" i="1"/>
  <c r="IY5" i="1"/>
  <c r="IY8" i="1" s="1"/>
  <c r="BH9" i="1"/>
  <c r="BH12" i="1" s="1"/>
  <c r="BE12" i="1"/>
  <c r="DL5" i="1"/>
  <c r="DI8" i="1"/>
  <c r="GQ17" i="1"/>
  <c r="GQ20" i="1" s="1"/>
  <c r="GN20" i="1"/>
  <c r="FA9" i="1"/>
  <c r="EX12" i="1"/>
  <c r="P40" i="1"/>
  <c r="BH45" i="1"/>
  <c r="BH48" i="1" s="1"/>
  <c r="BE48" i="1"/>
  <c r="BG41" i="1"/>
  <c r="BG44" i="1" s="1"/>
  <c r="BD44" i="1"/>
  <c r="IW36" i="1"/>
  <c r="IZ33" i="1"/>
  <c r="IZ36" i="1" s="1"/>
  <c r="EX48" i="1"/>
  <c r="FA45" i="1"/>
  <c r="S33" i="1"/>
  <c r="S36" i="1" s="1"/>
  <c r="P36" i="1"/>
  <c r="Q16" i="1"/>
  <c r="T13" i="1"/>
  <c r="T16" i="1" s="1"/>
  <c r="AK32" i="1"/>
  <c r="AN29" i="1"/>
  <c r="AN32" i="1" s="1"/>
  <c r="IB40" i="1"/>
  <c r="IE37" i="1"/>
  <c r="IE40" i="1" s="1"/>
  <c r="JM44" i="1"/>
  <c r="JP41" i="1"/>
  <c r="CS40" i="1"/>
  <c r="CV37" i="1"/>
  <c r="CV40" i="1" s="1"/>
  <c r="GO13" i="1"/>
  <c r="GL16" i="1"/>
  <c r="AG8" i="1"/>
  <c r="AJ5" i="1"/>
  <c r="DJ16" i="1"/>
  <c r="DM13" i="1"/>
  <c r="EK4" i="1"/>
  <c r="CC28" i="1"/>
  <c r="EI17" i="1"/>
  <c r="EI20" i="1" s="1"/>
  <c r="EF20" i="1"/>
  <c r="AM17" i="1"/>
  <c r="AM20" i="1" s="1"/>
  <c r="AJ20" i="1"/>
  <c r="EP13" i="1"/>
  <c r="CH37" i="1"/>
  <c r="BH21" i="1"/>
  <c r="BH24" i="1" s="1"/>
  <c r="BE24" i="1"/>
  <c r="IE29" i="1"/>
  <c r="IE32" i="1" s="1"/>
  <c r="IB32" i="1"/>
  <c r="CA29" i="1"/>
  <c r="CA32" i="1" s="1"/>
  <c r="BX32" i="1"/>
  <c r="IC36" i="1"/>
  <c r="IF33" i="1"/>
  <c r="IF36" i="1" s="1"/>
  <c r="BE41" i="1"/>
  <c r="BB44" i="1"/>
  <c r="HY40" i="1"/>
  <c r="CV45" i="1"/>
  <c r="CV48" i="1" s="1"/>
  <c r="CS48" i="1"/>
  <c r="BE13" i="1"/>
  <c r="BB16" i="1"/>
  <c r="GN12" i="1"/>
  <c r="GQ9" i="1"/>
  <c r="GQ12" i="1" s="1"/>
  <c r="FU8" i="1"/>
  <c r="FX5" i="1"/>
  <c r="FX8" i="1" s="1"/>
  <c r="FU9" i="1"/>
  <c r="FR12" i="1"/>
  <c r="IW8" i="1"/>
  <c r="IZ5" i="1"/>
  <c r="IZ8" i="1" s="1"/>
  <c r="EZ16" i="1"/>
  <c r="FC13" i="1"/>
  <c r="FC16" i="1" s="1"/>
  <c r="AK13" i="1"/>
  <c r="AH16" i="1"/>
  <c r="CB21" i="1"/>
  <c r="CB24" i="1" s="1"/>
  <c r="BY24" i="1"/>
  <c r="CV5" i="1"/>
  <c r="CV8" i="1" s="1"/>
  <c r="CS8" i="1"/>
  <c r="FW33" i="1"/>
  <c r="FW36" i="1" s="1"/>
  <c r="FT36" i="1"/>
  <c r="IC40" i="1"/>
  <c r="GR41" i="1"/>
  <c r="GR44" i="1" s="1"/>
  <c r="GO44" i="1"/>
  <c r="EZ48" i="1" l="1"/>
  <c r="FC45" i="1"/>
  <c r="FC48" i="1" s="1"/>
  <c r="HY48" i="1"/>
  <c r="IB45" i="1"/>
  <c r="IZ41" i="1"/>
  <c r="IZ44" i="1" s="1"/>
  <c r="IW44" i="1"/>
  <c r="JQ36" i="1"/>
  <c r="JT33" i="1"/>
  <c r="JT36" i="1" s="1"/>
  <c r="FX9" i="1"/>
  <c r="FX12" i="1" s="1"/>
  <c r="FU12" i="1"/>
  <c r="JT29" i="1"/>
  <c r="JT32" i="1" s="1"/>
  <c r="JQ32" i="1"/>
  <c r="JP44" i="1"/>
  <c r="JS41" i="1"/>
  <c r="JS44" i="1" s="1"/>
  <c r="IV44" i="1"/>
  <c r="IY41" i="1"/>
  <c r="IY44" i="1" s="1"/>
  <c r="FD41" i="1"/>
  <c r="FD44" i="1" s="1"/>
  <c r="FA44" i="1"/>
  <c r="HH44" i="1"/>
  <c r="HK41" i="1"/>
  <c r="HK44" i="1" s="1"/>
  <c r="FE22" i="1"/>
  <c r="EK46" i="1"/>
  <c r="IF5" i="1"/>
  <c r="IF8" i="1" s="1"/>
  <c r="IC8" i="1"/>
  <c r="EZ44" i="1"/>
  <c r="FC41" i="1"/>
  <c r="FC44" i="1" s="1"/>
  <c r="FC33" i="1"/>
  <c r="FC36" i="1" s="1"/>
  <c r="EZ36" i="1"/>
  <c r="DM16" i="1"/>
  <c r="DP13" i="1"/>
  <c r="DP16" i="1" s="1"/>
  <c r="HI44" i="1"/>
  <c r="HL41" i="1"/>
  <c r="HL44" i="1" s="1"/>
  <c r="AK48" i="1"/>
  <c r="AN45" i="1"/>
  <c r="AN48" i="1" s="1"/>
  <c r="BY32" i="1"/>
  <c r="CB29" i="1"/>
  <c r="CB32" i="1" s="1"/>
  <c r="FE4" i="1"/>
  <c r="EK28" i="1"/>
  <c r="FU44" i="1"/>
  <c r="FX41" i="1"/>
  <c r="FX44" i="1" s="1"/>
  <c r="HI40" i="1"/>
  <c r="HL37" i="1"/>
  <c r="HL40" i="1" s="1"/>
  <c r="JP48" i="1"/>
  <c r="JS45" i="1"/>
  <c r="JS48" i="1" s="1"/>
  <c r="JQ48" i="1"/>
  <c r="JT45" i="1"/>
  <c r="JT48" i="1" s="1"/>
  <c r="FD21" i="1"/>
  <c r="FD24" i="1" s="1"/>
  <c r="FA24" i="1"/>
  <c r="IY45" i="1"/>
  <c r="IY48" i="1" s="1"/>
  <c r="IV48" i="1"/>
  <c r="BH41" i="1"/>
  <c r="BH44" i="1" s="1"/>
  <c r="BE44" i="1"/>
  <c r="P48" i="1"/>
  <c r="S45" i="1"/>
  <c r="S48" i="1" s="1"/>
  <c r="DO5" i="1"/>
  <c r="DO8" i="1" s="1"/>
  <c r="DL8" i="1"/>
  <c r="IY37" i="1"/>
  <c r="IY40" i="1" s="1"/>
  <c r="IV40" i="1"/>
  <c r="AN13" i="1"/>
  <c r="AN16" i="1" s="1"/>
  <c r="AK16" i="1"/>
  <c r="AJ8" i="1"/>
  <c r="AM5" i="1"/>
  <c r="AM8" i="1" s="1"/>
  <c r="BD36" i="1"/>
  <c r="BG33" i="1"/>
  <c r="BG36" i="1" s="1"/>
  <c r="HH40" i="1"/>
  <c r="HK37" i="1"/>
  <c r="HK40" i="1" s="1"/>
  <c r="GN8" i="1"/>
  <c r="GQ5" i="1"/>
  <c r="GQ8" i="1" s="1"/>
  <c r="FT48" i="1"/>
  <c r="FW45" i="1"/>
  <c r="FW48" i="1" s="1"/>
  <c r="IC48" i="1"/>
  <c r="IF45" i="1"/>
  <c r="IF48" i="1" s="1"/>
  <c r="IF29" i="1"/>
  <c r="IF32" i="1" s="1"/>
  <c r="IC32" i="1"/>
  <c r="FE18" i="1"/>
  <c r="EK42" i="1"/>
  <c r="BH13" i="1"/>
  <c r="BH16" i="1" s="1"/>
  <c r="BE16" i="1"/>
  <c r="FU48" i="1"/>
  <c r="FX45" i="1"/>
  <c r="FX48" i="1" s="1"/>
  <c r="FD9" i="1"/>
  <c r="FD12" i="1" s="1"/>
  <c r="FA12" i="1"/>
  <c r="Q32" i="1"/>
  <c r="T29" i="1"/>
  <c r="T32" i="1" s="1"/>
  <c r="CB9" i="1"/>
  <c r="CB12" i="1" s="1"/>
  <c r="BY12" i="1"/>
  <c r="FJ13" i="1"/>
  <c r="EP37" i="1"/>
  <c r="GR13" i="1"/>
  <c r="GR16" i="1" s="1"/>
  <c r="GO16" i="1"/>
  <c r="IE41" i="1"/>
  <c r="IE44" i="1" s="1"/>
  <c r="IB44" i="1"/>
  <c r="FA48" i="1"/>
  <c r="FD45" i="1"/>
  <c r="FD48" i="1" s="1"/>
  <c r="T45" i="1"/>
  <c r="T48" i="1" s="1"/>
  <c r="Q48" i="1"/>
  <c r="HK29" i="1"/>
  <c r="HK32" i="1" s="1"/>
  <c r="HH32" i="1"/>
  <c r="Q36" i="1"/>
  <c r="T33" i="1"/>
  <c r="T36" i="1" s="1"/>
  <c r="FY22" i="1" l="1"/>
  <c r="FE46" i="1"/>
  <c r="IB48" i="1"/>
  <c r="IE45" i="1"/>
  <c r="IE48" i="1" s="1"/>
  <c r="GD13" i="1"/>
  <c r="FJ37" i="1"/>
  <c r="FY18" i="1"/>
  <c r="FE42" i="1"/>
  <c r="FY4" i="1"/>
  <c r="FE28" i="1"/>
  <c r="GS4" i="1" l="1"/>
  <c r="FY28" i="1"/>
  <c r="GS18" i="1"/>
  <c r="FY42" i="1"/>
  <c r="GX13" i="1"/>
  <c r="GD37" i="1"/>
  <c r="GS22" i="1"/>
  <c r="FY46" i="1"/>
  <c r="HM22" i="1" l="1"/>
  <c r="GS46" i="1"/>
  <c r="HR13" i="1"/>
  <c r="GX37" i="1"/>
  <c r="HM18" i="1"/>
  <c r="GS42" i="1"/>
  <c r="HM4" i="1"/>
  <c r="GS28" i="1"/>
  <c r="IG4" i="1" l="1"/>
  <c r="HM28" i="1"/>
  <c r="IG18" i="1"/>
  <c r="HM42" i="1"/>
  <c r="IL13" i="1"/>
  <c r="HR37" i="1"/>
  <c r="IG22" i="1"/>
  <c r="HM46" i="1"/>
  <c r="JA4" i="1" l="1"/>
  <c r="JA28" i="1" s="1"/>
  <c r="IG28" i="1"/>
  <c r="JA22" i="1"/>
  <c r="JA46" i="1" s="1"/>
  <c r="IG46" i="1"/>
  <c r="JF13" i="1"/>
  <c r="JF37" i="1" s="1"/>
  <c r="IL37" i="1"/>
  <c r="JA18" i="1"/>
  <c r="JA42" i="1" s="1"/>
  <c r="IG42" i="1"/>
</calcChain>
</file>

<file path=xl/sharedStrings.xml><?xml version="1.0" encoding="utf-8"?>
<sst xmlns="http://schemas.openxmlformats.org/spreadsheetml/2006/main" count="1084" uniqueCount="109">
  <si>
    <t>Total Eff.</t>
  </si>
  <si>
    <t>A voir avec céline jommer</t>
  </si>
  <si>
    <t>x</t>
  </si>
  <si>
    <t>BORDES</t>
  </si>
  <si>
    <t>EG BORDES??</t>
  </si>
  <si>
    <t>Pas sur d'être là</t>
  </si>
  <si>
    <t>Eff. GB</t>
  </si>
  <si>
    <t>Eff. PB</t>
  </si>
  <si>
    <t>MàD MNS</t>
  </si>
  <si>
    <t>Niveaux</t>
  </si>
  <si>
    <t>Structure</t>
  </si>
  <si>
    <t>Horaires</t>
  </si>
  <si>
    <t>Ven.</t>
  </si>
  <si>
    <t>Jeu.</t>
  </si>
  <si>
    <t>Mer.</t>
  </si>
  <si>
    <t>Mar.</t>
  </si>
  <si>
    <t>Lun.</t>
  </si>
  <si>
    <t>CLASSIQUE</t>
  </si>
  <si>
    <t>Groupé</t>
  </si>
  <si>
    <t>Ce2</t>
  </si>
  <si>
    <t>Staps du 29/02 au 4/4/24</t>
  </si>
  <si>
    <t>1 x 5ème</t>
  </si>
  <si>
    <t>5°1 &amp; 5°3</t>
  </si>
  <si>
    <t>du 25 au 28/03</t>
  </si>
  <si>
    <t>Carnot - Staps</t>
  </si>
  <si>
    <t>St vincent collège 3ème</t>
  </si>
  <si>
    <t>St vincent collège</t>
  </si>
  <si>
    <t>BO - 2 x 5ème</t>
  </si>
  <si>
    <t>Carnot Cm2 - Staps</t>
  </si>
  <si>
    <t>Début Staps le 12/10 ; Fin le 30/11</t>
  </si>
  <si>
    <t>CP / CE1 / CE2</t>
  </si>
  <si>
    <t>15h25 / 16h05</t>
  </si>
  <si>
    <t>Cy.</t>
  </si>
  <si>
    <t>EG CARNOT</t>
  </si>
  <si>
    <t>CE2</t>
  </si>
  <si>
    <t>GS</t>
  </si>
  <si>
    <t>Asté</t>
  </si>
  <si>
    <t>20 Gs/Cp - 16 Cm1/Cm2</t>
  </si>
  <si>
    <t>Carnot EG</t>
  </si>
  <si>
    <t>Bordes - Staps</t>
  </si>
  <si>
    <t>ASEI Pédebidou</t>
  </si>
  <si>
    <t>St vincent collège 5ème</t>
  </si>
  <si>
    <t>Rpi luc orignac - Staps</t>
  </si>
  <si>
    <t>14h45 / 15h25</t>
  </si>
  <si>
    <t>Cé.</t>
  </si>
  <si>
    <t>Ya.</t>
  </si>
  <si>
    <t>Mi.</t>
  </si>
  <si>
    <t>Campan  Maternelle</t>
  </si>
  <si>
    <t>GS / CP</t>
  </si>
  <si>
    <t xml:space="preserve">Pouzac   </t>
  </si>
  <si>
    <t xml:space="preserve">Montgaillard   </t>
  </si>
  <si>
    <t>Cieutat</t>
  </si>
  <si>
    <t>CM1 / CM2</t>
  </si>
  <si>
    <t>B2B -  CALENDRETA</t>
  </si>
  <si>
    <t>CE2 / CM1</t>
  </si>
  <si>
    <t>B2B -  SAINT-VINCENT</t>
  </si>
  <si>
    <t>TOURNAY Maternelle</t>
  </si>
  <si>
    <t xml:space="preserve">Bourg-de-Bigorre   </t>
  </si>
  <si>
    <t>LVD 1 classe 2nde</t>
  </si>
  <si>
    <t>6°6 &amp; 6°4</t>
  </si>
  <si>
    <t>5°2</t>
  </si>
  <si>
    <t>6°2 &amp; 6°3</t>
  </si>
  <si>
    <t>10h50 / 11h30</t>
  </si>
  <si>
    <t>Intervention MNS confirmée</t>
  </si>
  <si>
    <t>10h15 / 10h55</t>
  </si>
  <si>
    <t>St vincent collège 6ème</t>
  </si>
  <si>
    <t>BO - 2 x 6ème</t>
  </si>
  <si>
    <t>BO - 1 x 5ème</t>
  </si>
  <si>
    <t>X.</t>
  </si>
  <si>
    <t>CE1 à CM2</t>
  </si>
  <si>
    <t xml:space="preserve">Gerde   </t>
  </si>
  <si>
    <t>CP</t>
  </si>
  <si>
    <t>B2B -  PIC DU MIDI</t>
  </si>
  <si>
    <t>B2B -  JULES FERRY</t>
  </si>
  <si>
    <t>Classe Unique</t>
  </si>
  <si>
    <t xml:space="preserve">Mérilheu   </t>
  </si>
  <si>
    <t xml:space="preserve">Moulédous  </t>
  </si>
  <si>
    <t xml:space="preserve">Esparros   </t>
  </si>
  <si>
    <t>CM2</t>
  </si>
  <si>
    <t>CM1</t>
  </si>
  <si>
    <t>B2B -  CARNOT</t>
  </si>
  <si>
    <t>10h05 / 10h45</t>
  </si>
  <si>
    <t>9h30 / 10h10</t>
  </si>
  <si>
    <t>10h25 / 11h05</t>
  </si>
  <si>
    <t>TPS/PS</t>
  </si>
  <si>
    <t>B2B -  CLAIR VALLON</t>
  </si>
  <si>
    <t>Ste-Marie de Campan</t>
  </si>
  <si>
    <t>CE1</t>
  </si>
  <si>
    <t>Cp à Cm2</t>
  </si>
  <si>
    <t>TREBONS</t>
  </si>
  <si>
    <t>Rpi - luc orignac hitte Maternelle</t>
  </si>
  <si>
    <t>IME SALIHA</t>
  </si>
  <si>
    <t>1 x 5°5</t>
  </si>
  <si>
    <t>6°1 &amp; 6°5</t>
  </si>
  <si>
    <t>Section Natation</t>
  </si>
  <si>
    <t>9h20 / 10h00</t>
  </si>
  <si>
    <t>LVD + St Vinc (lvd que janvier)</t>
  </si>
  <si>
    <t>LVD - 2 x 2nde</t>
  </si>
  <si>
    <t>9h40 / 10h20</t>
  </si>
  <si>
    <t>9h20 / 10h</t>
  </si>
  <si>
    <t>MS/GS</t>
  </si>
  <si>
    <t>CP / CE1</t>
  </si>
  <si>
    <t>CE1 / CE2</t>
  </si>
  <si>
    <t>Rpi de l'arros</t>
  </si>
  <si>
    <t>60</t>
  </si>
  <si>
    <t>Section Natation + 1 x 5°5</t>
  </si>
  <si>
    <t>8h15 / 9h15</t>
  </si>
  <si>
    <t>Enseignement groupé école de Carnot début le 5 décembre</t>
  </si>
  <si>
    <t>SECONDAIRE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</si>
</sst>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\.mm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theme="0" tint="-4.9989318521683403E-2"/>
      <name val="Arial"/>
      <family val="2"/>
    </font>
    <font>
      <b/>
      <sz val="11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top"/>
    </xf>
    <xf numFmtId="49" fontId="4" fillId="2" borderId="13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wrapText="1"/>
    </xf>
    <xf numFmtId="49" fontId="7" fillId="2" borderId="18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>
      <alignment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49" fontId="7" fillId="2" borderId="19" xfId="0" applyNumberFormat="1" applyFont="1" applyFill="1" applyBorder="1"/>
    <xf numFmtId="49" fontId="7" fillId="2" borderId="22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left" vertical="center" indent="1"/>
    </xf>
    <xf numFmtId="0" fontId="0" fillId="2" borderId="26" xfId="0" applyFill="1" applyBorder="1"/>
    <xf numFmtId="49" fontId="10" fillId="2" borderId="25" xfId="0" applyNumberFormat="1" applyFont="1" applyFill="1" applyBorder="1" applyAlignment="1">
      <alignment horizontal="left" vertical="center" indent="1"/>
    </xf>
    <xf numFmtId="1" fontId="4" fillId="2" borderId="2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indent="1"/>
    </xf>
    <xf numFmtId="0" fontId="0" fillId="0" borderId="6" xfId="0" applyBorder="1"/>
    <xf numFmtId="0" fontId="7" fillId="2" borderId="27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left" vertical="center" indent="1"/>
    </xf>
    <xf numFmtId="0" fontId="0" fillId="2" borderId="32" xfId="0" applyFill="1" applyBorder="1"/>
    <xf numFmtId="49" fontId="9" fillId="2" borderId="30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 indent="1"/>
    </xf>
    <xf numFmtId="0" fontId="0" fillId="0" borderId="26" xfId="0" applyBorder="1"/>
    <xf numFmtId="49" fontId="9" fillId="0" borderId="24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2" fontId="11" fillId="3" borderId="35" xfId="0" applyNumberFormat="1" applyFont="1" applyFill="1" applyBorder="1" applyAlignment="1">
      <alignment horizontal="center" vertical="center" wrapText="1"/>
    </xf>
    <xf numFmtId="49" fontId="12" fillId="3" borderId="35" xfId="0" applyNumberFormat="1" applyFont="1" applyFill="1" applyBorder="1" applyAlignment="1">
      <alignment horizontal="center" vertical="center" wrapText="1"/>
    </xf>
    <xf numFmtId="2" fontId="11" fillId="3" borderId="36" xfId="0" applyNumberFormat="1" applyFont="1" applyFill="1" applyBorder="1" applyAlignment="1">
      <alignment horizontal="left" vertical="center" wrapText="1"/>
    </xf>
    <xf numFmtId="2" fontId="11" fillId="3" borderId="37" xfId="0" applyNumberFormat="1" applyFont="1" applyFill="1" applyBorder="1" applyAlignment="1">
      <alignment horizontal="left" vertical="center" indent="6"/>
    </xf>
    <xf numFmtId="49" fontId="11" fillId="3" borderId="39" xfId="0" applyNumberFormat="1" applyFont="1" applyFill="1" applyBorder="1" applyAlignment="1">
      <alignment horizontal="center" vertical="center" wrapText="1"/>
    </xf>
    <xf numFmtId="49" fontId="3" fillId="4" borderId="38" xfId="0" applyNumberFormat="1" applyFont="1" applyFill="1" applyBorder="1" applyAlignment="1">
      <alignment horizontal="center" vertical="center" wrapText="1"/>
    </xf>
    <xf numFmtId="49" fontId="3" fillId="4" borderId="35" xfId="0" applyNumberFormat="1" applyFont="1" applyFill="1" applyBorder="1" applyAlignment="1">
      <alignment horizontal="center" vertical="center" wrapText="1"/>
    </xf>
    <xf numFmtId="2" fontId="11" fillId="4" borderId="35" xfId="0" applyNumberFormat="1" applyFont="1" applyFill="1" applyBorder="1" applyAlignment="1">
      <alignment horizontal="center" vertical="center" wrapText="1"/>
    </xf>
    <xf numFmtId="49" fontId="12" fillId="4" borderId="35" xfId="0" applyNumberFormat="1" applyFont="1" applyFill="1" applyBorder="1" applyAlignment="1">
      <alignment horizontal="center" vertical="center" wrapText="1"/>
    </xf>
    <xf numFmtId="2" fontId="11" fillId="4" borderId="36" xfId="0" applyNumberFormat="1" applyFont="1" applyFill="1" applyBorder="1" applyAlignment="1">
      <alignment horizontal="left" vertical="center" wrapText="1"/>
    </xf>
    <xf numFmtId="2" fontId="11" fillId="4" borderId="37" xfId="0" applyNumberFormat="1" applyFont="1" applyFill="1" applyBorder="1" applyAlignment="1">
      <alignment horizontal="left" vertical="center" indent="6"/>
    </xf>
    <xf numFmtId="49" fontId="11" fillId="4" borderId="39" xfId="0" applyNumberFormat="1" applyFont="1" applyFill="1" applyBorder="1" applyAlignment="1">
      <alignment horizontal="center" vertical="center" wrapText="1"/>
    </xf>
    <xf numFmtId="49" fontId="3" fillId="5" borderId="38" xfId="0" applyNumberFormat="1" applyFont="1" applyFill="1" applyBorder="1" applyAlignment="1">
      <alignment horizontal="center" vertical="center" wrapText="1"/>
    </xf>
    <xf numFmtId="49" fontId="3" fillId="5" borderId="35" xfId="0" applyNumberFormat="1" applyFont="1" applyFill="1" applyBorder="1" applyAlignment="1">
      <alignment horizontal="center" vertical="center" wrapText="1"/>
    </xf>
    <xf numFmtId="2" fontId="11" fillId="5" borderId="35" xfId="0" applyNumberFormat="1" applyFont="1" applyFill="1" applyBorder="1" applyAlignment="1">
      <alignment horizontal="center" vertical="center" wrapText="1"/>
    </xf>
    <xf numFmtId="49" fontId="12" fillId="5" borderId="35" xfId="0" applyNumberFormat="1" applyFont="1" applyFill="1" applyBorder="1" applyAlignment="1">
      <alignment horizontal="center" vertical="center" wrapText="1"/>
    </xf>
    <xf numFmtId="2" fontId="11" fillId="5" borderId="36" xfId="0" applyNumberFormat="1" applyFont="1" applyFill="1" applyBorder="1" applyAlignment="1">
      <alignment horizontal="left" vertical="center" wrapText="1"/>
    </xf>
    <xf numFmtId="2" fontId="11" fillId="5" borderId="37" xfId="0" applyNumberFormat="1" applyFont="1" applyFill="1" applyBorder="1" applyAlignment="1">
      <alignment horizontal="left" vertical="center" indent="6"/>
    </xf>
    <xf numFmtId="49" fontId="11" fillId="5" borderId="39" xfId="0" applyNumberFormat="1" applyFont="1" applyFill="1" applyBorder="1" applyAlignment="1">
      <alignment horizontal="center" vertical="center" wrapText="1"/>
    </xf>
    <xf numFmtId="49" fontId="3" fillId="6" borderId="38" xfId="0" applyNumberFormat="1" applyFont="1" applyFill="1" applyBorder="1" applyAlignment="1">
      <alignment horizontal="center" vertical="center" wrapText="1"/>
    </xf>
    <xf numFmtId="49" fontId="3" fillId="6" borderId="35" xfId="0" applyNumberFormat="1" applyFont="1" applyFill="1" applyBorder="1" applyAlignment="1">
      <alignment horizontal="center" vertical="center" wrapText="1"/>
    </xf>
    <xf numFmtId="2" fontId="11" fillId="6" borderId="35" xfId="0" applyNumberFormat="1" applyFont="1" applyFill="1" applyBorder="1" applyAlignment="1">
      <alignment horizontal="center" vertical="center" wrapText="1"/>
    </xf>
    <xf numFmtId="49" fontId="12" fillId="6" borderId="35" xfId="0" applyNumberFormat="1" applyFont="1" applyFill="1" applyBorder="1" applyAlignment="1">
      <alignment horizontal="center" vertical="center" wrapText="1"/>
    </xf>
    <xf numFmtId="2" fontId="11" fillId="6" borderId="36" xfId="0" applyNumberFormat="1" applyFont="1" applyFill="1" applyBorder="1" applyAlignment="1">
      <alignment horizontal="left" vertical="center" wrapText="1"/>
    </xf>
    <xf numFmtId="2" fontId="11" fillId="6" borderId="37" xfId="0" applyNumberFormat="1" applyFont="1" applyFill="1" applyBorder="1" applyAlignment="1">
      <alignment horizontal="left" vertical="center" indent="6"/>
    </xf>
    <xf numFmtId="49" fontId="11" fillId="6" borderId="39" xfId="0" applyNumberFormat="1" applyFont="1" applyFill="1" applyBorder="1" applyAlignment="1">
      <alignment horizontal="center" vertical="center" wrapText="1"/>
    </xf>
    <xf numFmtId="49" fontId="3" fillId="7" borderId="38" xfId="0" applyNumberFormat="1" applyFont="1" applyFill="1" applyBorder="1" applyAlignment="1">
      <alignment horizontal="center" vertical="center" wrapText="1"/>
    </xf>
    <xf numFmtId="49" fontId="3" fillId="7" borderId="35" xfId="0" applyNumberFormat="1" applyFont="1" applyFill="1" applyBorder="1" applyAlignment="1">
      <alignment horizontal="center" vertical="center" wrapText="1"/>
    </xf>
    <xf numFmtId="2" fontId="11" fillId="7" borderId="35" xfId="0" applyNumberFormat="1" applyFont="1" applyFill="1" applyBorder="1" applyAlignment="1">
      <alignment horizontal="center" vertical="center" wrapText="1"/>
    </xf>
    <xf numFmtId="49" fontId="12" fillId="7" borderId="35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left" vertical="center" wrapText="1"/>
    </xf>
    <xf numFmtId="2" fontId="11" fillId="7" borderId="37" xfId="0" applyNumberFormat="1" applyFont="1" applyFill="1" applyBorder="1" applyAlignment="1">
      <alignment horizontal="left" vertical="center" indent="6"/>
    </xf>
    <xf numFmtId="49" fontId="11" fillId="7" borderId="39" xfId="0" applyNumberFormat="1" applyFont="1" applyFill="1" applyBorder="1" applyAlignment="1">
      <alignment horizontal="center" vertical="center" wrapText="1"/>
    </xf>
    <xf numFmtId="49" fontId="3" fillId="8" borderId="38" xfId="0" applyNumberFormat="1" applyFont="1" applyFill="1" applyBorder="1" applyAlignment="1">
      <alignment horizontal="center" vertical="center" wrapText="1"/>
    </xf>
    <xf numFmtId="49" fontId="3" fillId="8" borderId="35" xfId="0" applyNumberFormat="1" applyFont="1" applyFill="1" applyBorder="1" applyAlignment="1">
      <alignment horizontal="center" vertical="center" wrapText="1"/>
    </xf>
    <xf numFmtId="2" fontId="11" fillId="8" borderId="35" xfId="0" applyNumberFormat="1" applyFont="1" applyFill="1" applyBorder="1" applyAlignment="1">
      <alignment horizontal="center" vertical="center" wrapText="1"/>
    </xf>
    <xf numFmtId="49" fontId="12" fillId="8" borderId="35" xfId="0" applyNumberFormat="1" applyFont="1" applyFill="1" applyBorder="1" applyAlignment="1">
      <alignment horizontal="center" vertical="center" wrapText="1"/>
    </xf>
    <xf numFmtId="2" fontId="11" fillId="8" borderId="36" xfId="0" applyNumberFormat="1" applyFont="1" applyFill="1" applyBorder="1" applyAlignment="1">
      <alignment horizontal="left" vertical="center" wrapText="1"/>
    </xf>
    <xf numFmtId="2" fontId="11" fillId="8" borderId="37" xfId="0" applyNumberFormat="1" applyFont="1" applyFill="1" applyBorder="1" applyAlignment="1">
      <alignment horizontal="left" vertical="center" indent="6"/>
    </xf>
    <xf numFmtId="49" fontId="11" fillId="8" borderId="39" xfId="0" applyNumberFormat="1" applyFont="1" applyFill="1" applyBorder="1" applyAlignment="1">
      <alignment horizontal="center" vertical="center" wrapText="1"/>
    </xf>
    <xf numFmtId="49" fontId="3" fillId="9" borderId="38" xfId="0" applyNumberFormat="1" applyFont="1" applyFill="1" applyBorder="1" applyAlignment="1">
      <alignment horizontal="center" vertical="center" wrapText="1"/>
    </xf>
    <xf numFmtId="49" fontId="3" fillId="9" borderId="35" xfId="0" applyNumberFormat="1" applyFont="1" applyFill="1" applyBorder="1" applyAlignment="1">
      <alignment horizontal="center" vertical="center" wrapText="1"/>
    </xf>
    <xf numFmtId="2" fontId="11" fillId="9" borderId="35" xfId="0" applyNumberFormat="1" applyFont="1" applyFill="1" applyBorder="1" applyAlignment="1">
      <alignment horizontal="center" vertical="center" wrapText="1"/>
    </xf>
    <xf numFmtId="49" fontId="12" fillId="9" borderId="35" xfId="0" applyNumberFormat="1" applyFont="1" applyFill="1" applyBorder="1" applyAlignment="1">
      <alignment horizontal="center" vertical="center" wrapText="1"/>
    </xf>
    <xf numFmtId="2" fontId="11" fillId="9" borderId="36" xfId="0" applyNumberFormat="1" applyFont="1" applyFill="1" applyBorder="1" applyAlignment="1">
      <alignment horizontal="left" vertical="center" wrapText="1"/>
    </xf>
    <xf numFmtId="2" fontId="11" fillId="9" borderId="37" xfId="0" applyNumberFormat="1" applyFont="1" applyFill="1" applyBorder="1" applyAlignment="1">
      <alignment horizontal="left" vertical="center" indent="6"/>
    </xf>
    <xf numFmtId="49" fontId="11" fillId="9" borderId="39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indent="6"/>
    </xf>
    <xf numFmtId="49" fontId="11" fillId="0" borderId="6" xfId="0" applyNumberFormat="1" applyFont="1" applyBorder="1" applyAlignment="1">
      <alignment horizontal="center" vertical="center" wrapText="1"/>
    </xf>
    <xf numFmtId="49" fontId="3" fillId="10" borderId="38" xfId="0" applyNumberFormat="1" applyFont="1" applyFill="1" applyBorder="1" applyAlignment="1">
      <alignment horizontal="center" vertical="center" wrapText="1"/>
    </xf>
    <xf numFmtId="49" fontId="3" fillId="10" borderId="35" xfId="0" applyNumberFormat="1" applyFont="1" applyFill="1" applyBorder="1" applyAlignment="1">
      <alignment horizontal="center" vertical="center" wrapText="1"/>
    </xf>
    <xf numFmtId="2" fontId="11" fillId="10" borderId="35" xfId="0" applyNumberFormat="1" applyFont="1" applyFill="1" applyBorder="1" applyAlignment="1">
      <alignment horizontal="center" vertical="center" wrapText="1"/>
    </xf>
    <xf numFmtId="49" fontId="12" fillId="10" borderId="35" xfId="0" applyNumberFormat="1" applyFont="1" applyFill="1" applyBorder="1" applyAlignment="1">
      <alignment horizontal="center" vertical="center" wrapText="1"/>
    </xf>
    <xf numFmtId="2" fontId="11" fillId="10" borderId="36" xfId="0" applyNumberFormat="1" applyFont="1" applyFill="1" applyBorder="1" applyAlignment="1">
      <alignment horizontal="left" vertical="center" wrapText="1"/>
    </xf>
    <xf numFmtId="2" fontId="11" fillId="10" borderId="37" xfId="0" applyNumberFormat="1" applyFont="1" applyFill="1" applyBorder="1" applyAlignment="1">
      <alignment horizontal="left" vertical="center" indent="6"/>
    </xf>
    <xf numFmtId="49" fontId="11" fillId="10" borderId="39" xfId="0" applyNumberFormat="1" applyFont="1" applyFill="1" applyBorder="1" applyAlignment="1">
      <alignment horizontal="center" vertical="center" wrapText="1"/>
    </xf>
    <xf numFmtId="49" fontId="3" fillId="11" borderId="38" xfId="0" applyNumberFormat="1" applyFont="1" applyFill="1" applyBorder="1" applyAlignment="1">
      <alignment horizontal="center" vertical="center" wrapText="1"/>
    </xf>
    <xf numFmtId="49" fontId="3" fillId="11" borderId="35" xfId="0" applyNumberFormat="1" applyFont="1" applyFill="1" applyBorder="1" applyAlignment="1">
      <alignment horizontal="center" vertical="center" wrapText="1"/>
    </xf>
    <xf numFmtId="2" fontId="11" fillId="11" borderId="35" xfId="0" applyNumberFormat="1" applyFont="1" applyFill="1" applyBorder="1" applyAlignment="1">
      <alignment horizontal="center" vertical="center" wrapText="1"/>
    </xf>
    <xf numFmtId="49" fontId="12" fillId="11" borderId="35" xfId="0" applyNumberFormat="1" applyFont="1" applyFill="1" applyBorder="1" applyAlignment="1">
      <alignment horizontal="center" vertical="center" wrapText="1"/>
    </xf>
    <xf numFmtId="2" fontId="11" fillId="11" borderId="36" xfId="0" applyNumberFormat="1" applyFont="1" applyFill="1" applyBorder="1" applyAlignment="1">
      <alignment horizontal="left" vertical="center" wrapText="1"/>
    </xf>
    <xf numFmtId="2" fontId="11" fillId="11" borderId="37" xfId="0" applyNumberFormat="1" applyFont="1" applyFill="1" applyBorder="1" applyAlignment="1">
      <alignment horizontal="left" vertical="center" indent="6"/>
    </xf>
    <xf numFmtId="49" fontId="11" fillId="11" borderId="39" xfId="0" applyNumberFormat="1" applyFont="1" applyFill="1" applyBorder="1" applyAlignment="1">
      <alignment horizontal="center" vertical="center" wrapText="1"/>
    </xf>
    <xf numFmtId="49" fontId="3" fillId="12" borderId="38" xfId="0" applyNumberFormat="1" applyFont="1" applyFill="1" applyBorder="1" applyAlignment="1">
      <alignment horizontal="center" vertical="center" wrapText="1"/>
    </xf>
    <xf numFmtId="49" fontId="3" fillId="12" borderId="35" xfId="0" applyNumberFormat="1" applyFont="1" applyFill="1" applyBorder="1" applyAlignment="1">
      <alignment horizontal="center" vertical="center" wrapText="1"/>
    </xf>
    <xf numFmtId="164" fontId="11" fillId="12" borderId="35" xfId="0" applyNumberFormat="1" applyFont="1" applyFill="1" applyBorder="1" applyAlignment="1">
      <alignment horizontal="center" vertical="center" wrapText="1"/>
    </xf>
    <xf numFmtId="49" fontId="12" fillId="12" borderId="35" xfId="0" applyNumberFormat="1" applyFont="1" applyFill="1" applyBorder="1" applyAlignment="1">
      <alignment horizontal="center" vertical="center" wrapText="1"/>
    </xf>
    <xf numFmtId="2" fontId="11" fillId="12" borderId="36" xfId="0" applyNumberFormat="1" applyFont="1" applyFill="1" applyBorder="1" applyAlignment="1">
      <alignment horizontal="left" vertical="center" wrapText="1"/>
    </xf>
    <xf numFmtId="2" fontId="11" fillId="12" borderId="37" xfId="0" applyNumberFormat="1" applyFont="1" applyFill="1" applyBorder="1" applyAlignment="1">
      <alignment horizontal="left" vertical="center" indent="6"/>
    </xf>
    <xf numFmtId="49" fontId="11" fillId="12" borderId="39" xfId="0" applyNumberFormat="1" applyFont="1" applyFill="1" applyBorder="1" applyAlignment="1">
      <alignment horizontal="center" vertical="center" wrapText="1"/>
    </xf>
    <xf numFmtId="0" fontId="13" fillId="0" borderId="40" xfId="0" applyFont="1" applyBorder="1"/>
    <xf numFmtId="0" fontId="13" fillId="0" borderId="41" xfId="0" applyFont="1" applyBorder="1"/>
    <xf numFmtId="0" fontId="7" fillId="0" borderId="36" xfId="0" applyFont="1" applyBorder="1"/>
    <xf numFmtId="0" fontId="7" fillId="0" borderId="41" xfId="0" applyFont="1" applyBorder="1"/>
    <xf numFmtId="0" fontId="7" fillId="0" borderId="42" xfId="0" applyFont="1" applyBorder="1"/>
    <xf numFmtId="0" fontId="13" fillId="0" borderId="5" xfId="0" applyFont="1" applyBorder="1"/>
    <xf numFmtId="0" fontId="13" fillId="0" borderId="0" xfId="0" applyFont="1"/>
    <xf numFmtId="0" fontId="7" fillId="0" borderId="0" xfId="0" applyFont="1"/>
    <xf numFmtId="0" fontId="7" fillId="0" borderId="6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6" fillId="2" borderId="44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49" fontId="9" fillId="2" borderId="46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1" fontId="16" fillId="5" borderId="9" xfId="0" applyNumberFormat="1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49" fontId="7" fillId="0" borderId="19" xfId="0" applyNumberFormat="1" applyFont="1" applyBorder="1"/>
    <xf numFmtId="1" fontId="4" fillId="0" borderId="45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164" fontId="11" fillId="9" borderId="35" xfId="0" applyNumberFormat="1" applyFont="1" applyFill="1" applyBorder="1" applyAlignment="1">
      <alignment horizontal="center" vertical="center" wrapText="1"/>
    </xf>
    <xf numFmtId="49" fontId="3" fillId="13" borderId="38" xfId="0" applyNumberFormat="1" applyFont="1" applyFill="1" applyBorder="1" applyAlignment="1">
      <alignment horizontal="center" vertical="center" wrapText="1"/>
    </xf>
    <xf numFmtId="49" fontId="3" fillId="13" borderId="35" xfId="0" applyNumberFormat="1" applyFont="1" applyFill="1" applyBorder="1" applyAlignment="1">
      <alignment horizontal="center" vertical="center" wrapText="1"/>
    </xf>
    <xf numFmtId="2" fontId="11" fillId="13" borderId="35" xfId="0" applyNumberFormat="1" applyFont="1" applyFill="1" applyBorder="1" applyAlignment="1">
      <alignment horizontal="center" vertical="center" wrapText="1"/>
    </xf>
    <xf numFmtId="164" fontId="11" fillId="13" borderId="35" xfId="0" applyNumberFormat="1" applyFont="1" applyFill="1" applyBorder="1" applyAlignment="1">
      <alignment horizontal="center" vertical="center" wrapText="1"/>
    </xf>
    <xf numFmtId="49" fontId="12" fillId="13" borderId="35" xfId="0" applyNumberFormat="1" applyFont="1" applyFill="1" applyBorder="1" applyAlignment="1">
      <alignment horizontal="center" vertical="center" wrapText="1"/>
    </xf>
    <xf numFmtId="2" fontId="11" fillId="13" borderId="36" xfId="0" applyNumberFormat="1" applyFont="1" applyFill="1" applyBorder="1" applyAlignment="1">
      <alignment horizontal="left" vertical="center" wrapText="1"/>
    </xf>
    <xf numFmtId="2" fontId="11" fillId="13" borderId="37" xfId="0" applyNumberFormat="1" applyFont="1" applyFill="1" applyBorder="1" applyAlignment="1">
      <alignment horizontal="left" vertical="center" indent="6"/>
    </xf>
    <xf numFmtId="49" fontId="11" fillId="13" borderId="39" xfId="0" applyNumberFormat="1" applyFont="1" applyFill="1" applyBorder="1" applyAlignment="1">
      <alignment horizontal="center" vertical="center" wrapText="1"/>
    </xf>
    <xf numFmtId="49" fontId="3" fillId="14" borderId="38" xfId="0" applyNumberFormat="1" applyFont="1" applyFill="1" applyBorder="1" applyAlignment="1">
      <alignment horizontal="center" vertical="center" wrapText="1"/>
    </xf>
    <xf numFmtId="49" fontId="3" fillId="14" borderId="35" xfId="0" applyNumberFormat="1" applyFont="1" applyFill="1" applyBorder="1" applyAlignment="1">
      <alignment horizontal="center" vertical="center" wrapText="1"/>
    </xf>
    <xf numFmtId="2" fontId="18" fillId="14" borderId="35" xfId="0" applyNumberFormat="1" applyFont="1" applyFill="1" applyBorder="1" applyAlignment="1">
      <alignment horizontal="center" vertical="center" wrapText="1"/>
    </xf>
    <xf numFmtId="2" fontId="11" fillId="14" borderId="35" xfId="0" applyNumberFormat="1" applyFont="1" applyFill="1" applyBorder="1" applyAlignment="1">
      <alignment horizontal="center" vertical="center" wrapText="1"/>
    </xf>
    <xf numFmtId="49" fontId="12" fillId="14" borderId="35" xfId="0" applyNumberFormat="1" applyFont="1" applyFill="1" applyBorder="1" applyAlignment="1">
      <alignment horizontal="center" vertical="center" wrapText="1"/>
    </xf>
    <xf numFmtId="2" fontId="11" fillId="14" borderId="36" xfId="0" applyNumberFormat="1" applyFont="1" applyFill="1" applyBorder="1" applyAlignment="1">
      <alignment horizontal="left" vertical="center" wrapText="1"/>
    </xf>
    <xf numFmtId="2" fontId="11" fillId="14" borderId="37" xfId="0" applyNumberFormat="1" applyFont="1" applyFill="1" applyBorder="1" applyAlignment="1">
      <alignment horizontal="left" vertical="center" indent="6"/>
    </xf>
    <xf numFmtId="49" fontId="11" fillId="14" borderId="39" xfId="0" applyNumberFormat="1" applyFont="1" applyFill="1" applyBorder="1" applyAlignment="1">
      <alignment horizontal="center" vertical="center" wrapText="1"/>
    </xf>
    <xf numFmtId="164" fontId="11" fillId="12" borderId="36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48" xfId="0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hb-s-0003\Piscine\04%20-%20Activit&#233;s%20BASSIN\Natation%20Scolaire\2023-2024\Fichier%20en%20-%20Planification%20scolaires%2023-24%20piscine%20CCH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"/>
      <sheetName val="Créneaux 2022-2023"/>
      <sheetName val="Réf Ecoles"/>
      <sheetName val="réf niveau"/>
      <sheetName val="Période Secondaire"/>
      <sheetName val="Occupation Bagnères de Bigorre"/>
      <sheetName val="Planning créneaux 23-24"/>
      <sheetName val="Feuil1"/>
    </sheetNames>
    <sheetDataSet>
      <sheetData sheetId="0"/>
      <sheetData sheetId="1">
        <row r="4">
          <cell r="A4" t="str">
            <v>P1</v>
          </cell>
          <cell r="C4">
            <v>45180</v>
          </cell>
        </row>
        <row r="5">
          <cell r="A5" t="str">
            <v>P1</v>
          </cell>
          <cell r="C5">
            <v>45194</v>
          </cell>
        </row>
        <row r="6">
          <cell r="A6" t="str">
            <v>P2</v>
          </cell>
          <cell r="C6">
            <v>45208</v>
          </cell>
        </row>
        <row r="7">
          <cell r="A7" t="str">
            <v>P3</v>
          </cell>
          <cell r="C7">
            <v>45236</v>
          </cell>
        </row>
        <row r="8">
          <cell r="A8" t="str">
            <v>P4</v>
          </cell>
          <cell r="C8">
            <v>45250</v>
          </cell>
        </row>
        <row r="9">
          <cell r="A9" t="str">
            <v>P5</v>
          </cell>
          <cell r="C9">
            <v>45264</v>
          </cell>
          <cell r="D9">
            <v>45331</v>
          </cell>
        </row>
        <row r="10">
          <cell r="A10" t="str">
            <v>P6</v>
          </cell>
          <cell r="C10">
            <v>45348</v>
          </cell>
        </row>
        <row r="11">
          <cell r="A11" t="str">
            <v>P7</v>
          </cell>
          <cell r="C11">
            <v>45362</v>
          </cell>
        </row>
        <row r="12">
          <cell r="A12" t="str">
            <v>P8</v>
          </cell>
          <cell r="C12">
            <v>45376</v>
          </cell>
          <cell r="D12">
            <v>45387</v>
          </cell>
        </row>
        <row r="13">
          <cell r="A13" t="str">
            <v>P9</v>
          </cell>
          <cell r="C13">
            <v>45404</v>
          </cell>
        </row>
        <row r="14">
          <cell r="A14" t="str">
            <v>P10</v>
          </cell>
          <cell r="C14">
            <v>45425</v>
          </cell>
        </row>
        <row r="15">
          <cell r="A15" t="str">
            <v>P11</v>
          </cell>
          <cell r="C15">
            <v>45073</v>
          </cell>
        </row>
        <row r="16">
          <cell r="A16" t="str">
            <v>P12</v>
          </cell>
          <cell r="C16">
            <v>45453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53"/>
  <sheetViews>
    <sheetView tabSelected="1" topLeftCell="U1" zoomScale="85" zoomScaleNormal="85" workbookViewId="0">
      <pane ySplit="3" topLeftCell="A4" activePane="bottomLeft" state="frozen"/>
      <selection activeCell="W1" sqref="W1"/>
      <selection pane="bottomLeft" activeCell="U2" sqref="U2:IZ48"/>
    </sheetView>
  </sheetViews>
  <sheetFormatPr baseColWidth="10" defaultRowHeight="14.25" x14ac:dyDescent="0.45"/>
  <cols>
    <col min="1" max="1" width="7.6640625" hidden="1" customWidth="1"/>
    <col min="2" max="2" width="9" hidden="1" customWidth="1"/>
    <col min="3" max="3" width="14.6640625" hidden="1" customWidth="1"/>
    <col min="4" max="4" width="7.33203125" style="2" hidden="1" customWidth="1"/>
    <col min="5" max="5" width="6.33203125" hidden="1" customWidth="1"/>
    <col min="6" max="6" width="13.46484375" hidden="1" customWidth="1"/>
    <col min="7" max="7" width="2.86328125" style="1" hidden="1" customWidth="1"/>
    <col min="8" max="8" width="3" style="1" hidden="1" customWidth="1"/>
    <col min="9" max="9" width="13.46484375" hidden="1" customWidth="1"/>
    <col min="10" max="10" width="2.86328125" style="1" hidden="1" customWidth="1"/>
    <col min="11" max="11" width="3" style="1" hidden="1" customWidth="1"/>
    <col min="12" max="12" width="13.46484375" hidden="1" customWidth="1"/>
    <col min="13" max="13" width="2.86328125" style="1" hidden="1" customWidth="1"/>
    <col min="14" max="14" width="3" style="1" hidden="1" customWidth="1"/>
    <col min="15" max="15" width="13.46484375" hidden="1" customWidth="1"/>
    <col min="16" max="16" width="2.86328125" style="1" hidden="1" customWidth="1"/>
    <col min="17" max="17" width="3" style="1" hidden="1" customWidth="1"/>
    <col min="18" max="18" width="13.46484375" hidden="1" customWidth="1"/>
    <col min="19" max="19" width="2.86328125" style="1" hidden="1" customWidth="1"/>
    <col min="20" max="20" width="3" style="1" hidden="1" customWidth="1"/>
    <col min="21" max="21" width="7.6640625" customWidth="1"/>
    <col min="22" max="22" width="9" customWidth="1"/>
    <col min="23" max="23" width="14.6640625" customWidth="1"/>
    <col min="24" max="24" width="7.33203125" customWidth="1"/>
    <col min="25" max="25" width="6.33203125" customWidth="1"/>
    <col min="26" max="26" width="13.46484375" customWidth="1"/>
    <col min="27" max="27" width="2.86328125" style="1" bestFit="1" customWidth="1"/>
    <col min="28" max="28" width="3" style="1" bestFit="1" customWidth="1"/>
    <col min="29" max="29" width="13.46484375" customWidth="1"/>
    <col min="30" max="30" width="2.86328125" style="1" bestFit="1" customWidth="1"/>
    <col min="31" max="31" width="3" style="1" bestFit="1" customWidth="1"/>
    <col min="32" max="32" width="13.46484375" customWidth="1"/>
    <col min="33" max="33" width="2.86328125" style="1" customWidth="1"/>
    <col min="34" max="34" width="3" style="1" bestFit="1" customWidth="1"/>
    <col min="35" max="35" width="13.46484375" customWidth="1"/>
    <col min="36" max="36" width="2.86328125" style="1" bestFit="1" customWidth="1"/>
    <col min="37" max="37" width="3" style="1" bestFit="1" customWidth="1"/>
    <col min="38" max="38" width="13.46484375" customWidth="1"/>
    <col min="39" max="39" width="2.86328125" style="1" bestFit="1" customWidth="1"/>
    <col min="40" max="40" width="3" style="1" bestFit="1" customWidth="1"/>
    <col min="41" max="41" width="7.6640625" customWidth="1"/>
    <col min="42" max="42" width="9" customWidth="1"/>
    <col min="43" max="43" width="14.6640625" customWidth="1"/>
    <col min="44" max="44" width="7.33203125" customWidth="1"/>
    <col min="45" max="45" width="6.33203125" customWidth="1"/>
    <col min="46" max="46" width="13.46484375" customWidth="1"/>
    <col min="47" max="47" width="2.86328125" style="1" bestFit="1" customWidth="1"/>
    <col min="48" max="48" width="3" style="1" bestFit="1" customWidth="1"/>
    <col min="49" max="49" width="13.46484375" customWidth="1"/>
    <col min="50" max="50" width="2.86328125" style="1" bestFit="1" customWidth="1"/>
    <col min="51" max="51" width="3" style="1" bestFit="1" customWidth="1"/>
    <col min="52" max="52" width="13.46484375" customWidth="1"/>
    <col min="53" max="53" width="2.86328125" style="1" customWidth="1"/>
    <col min="54" max="54" width="3" style="1" bestFit="1" customWidth="1"/>
    <col min="55" max="55" width="13.46484375" customWidth="1"/>
    <col min="56" max="56" width="2.86328125" style="1" bestFit="1" customWidth="1"/>
    <col min="57" max="57" width="3" style="1" bestFit="1" customWidth="1"/>
    <col min="58" max="58" width="13.46484375" customWidth="1"/>
    <col min="59" max="59" width="2.86328125" style="1" bestFit="1" customWidth="1"/>
    <col min="60" max="60" width="3" style="1" bestFit="1" customWidth="1"/>
    <col min="61" max="61" width="7.6640625" customWidth="1"/>
    <col min="62" max="62" width="9" customWidth="1"/>
    <col min="63" max="63" width="14.6640625" customWidth="1"/>
    <col min="64" max="64" width="8.33203125" bestFit="1" customWidth="1"/>
    <col min="65" max="65" width="6.33203125" customWidth="1"/>
    <col min="66" max="66" width="13.46484375" customWidth="1"/>
    <col min="67" max="67" width="2.86328125" style="1" bestFit="1" customWidth="1"/>
    <col min="68" max="68" width="3" style="1" bestFit="1" customWidth="1"/>
    <col min="69" max="69" width="13.46484375" customWidth="1"/>
    <col min="70" max="70" width="2.86328125" style="1" bestFit="1" customWidth="1"/>
    <col min="71" max="71" width="3" style="1" bestFit="1" customWidth="1"/>
    <col min="72" max="72" width="13.46484375" customWidth="1"/>
    <col min="73" max="73" width="2.86328125" style="1" bestFit="1" customWidth="1"/>
    <col min="74" max="74" width="3" style="1" bestFit="1" customWidth="1"/>
    <col min="75" max="75" width="13.46484375" customWidth="1"/>
    <col min="76" max="76" width="2.86328125" style="1" bestFit="1" customWidth="1"/>
    <col min="77" max="77" width="3" style="1" bestFit="1" customWidth="1"/>
    <col min="78" max="78" width="13.46484375" customWidth="1"/>
    <col min="79" max="79" width="2.86328125" style="1" bestFit="1" customWidth="1"/>
    <col min="80" max="80" width="3" style="1" bestFit="1" customWidth="1"/>
    <col min="81" max="81" width="7.6640625" customWidth="1"/>
    <col min="82" max="82" width="9" customWidth="1"/>
    <col min="83" max="83" width="14.6640625" customWidth="1"/>
    <col min="84" max="84" width="7.33203125" customWidth="1"/>
    <col min="85" max="85" width="6.33203125" customWidth="1"/>
    <col min="86" max="86" width="13.46484375" customWidth="1"/>
    <col min="87" max="87" width="2.86328125" style="1" bestFit="1" customWidth="1"/>
    <col min="88" max="88" width="3" style="1" bestFit="1" customWidth="1"/>
    <col min="89" max="89" width="13.46484375" customWidth="1"/>
    <col min="90" max="90" width="2.86328125" style="1" bestFit="1" customWidth="1"/>
    <col min="91" max="91" width="3" style="1" bestFit="1" customWidth="1"/>
    <col min="92" max="92" width="13.46484375" customWidth="1"/>
    <col min="93" max="93" width="2.86328125" style="1" bestFit="1" customWidth="1"/>
    <col min="94" max="94" width="3" style="1" bestFit="1" customWidth="1"/>
    <col min="95" max="95" width="13.46484375" customWidth="1"/>
    <col min="96" max="96" width="2.86328125" style="1" bestFit="1" customWidth="1"/>
    <col min="97" max="97" width="3" style="1" bestFit="1" customWidth="1"/>
    <col min="98" max="98" width="13.46484375" customWidth="1"/>
    <col min="99" max="99" width="2.86328125" style="1" bestFit="1" customWidth="1"/>
    <col min="100" max="100" width="3" style="1" bestFit="1" customWidth="1"/>
    <col min="101" max="101" width="7.6640625" customWidth="1"/>
    <col min="102" max="102" width="9" customWidth="1"/>
    <col min="103" max="103" width="14.6640625" customWidth="1"/>
    <col min="104" max="104" width="7.33203125" customWidth="1"/>
    <col min="105" max="105" width="6.33203125" customWidth="1"/>
    <col min="106" max="106" width="13.46484375" customWidth="1"/>
    <col min="107" max="107" width="2.86328125" style="1" bestFit="1" customWidth="1"/>
    <col min="108" max="108" width="3" style="1" bestFit="1" customWidth="1"/>
    <col min="109" max="109" width="13.46484375" customWidth="1"/>
    <col min="110" max="110" width="2.86328125" style="1" bestFit="1" customWidth="1"/>
    <col min="111" max="111" width="3" style="1" bestFit="1" customWidth="1"/>
    <col min="112" max="112" width="13.46484375" customWidth="1"/>
    <col min="113" max="113" width="2.86328125" style="1" bestFit="1" customWidth="1"/>
    <col min="114" max="114" width="3" style="1" bestFit="1" customWidth="1"/>
    <col min="115" max="115" width="13.46484375" customWidth="1"/>
    <col min="116" max="116" width="2.86328125" style="1" bestFit="1" customWidth="1"/>
    <col min="117" max="117" width="3" style="1" bestFit="1" customWidth="1"/>
    <col min="118" max="118" width="13.46484375" customWidth="1"/>
    <col min="119" max="119" width="2.86328125" style="1" bestFit="1" customWidth="1"/>
    <col min="120" max="120" width="3" style="1" bestFit="1" customWidth="1"/>
    <col min="121" max="121" width="7.6640625" customWidth="1"/>
    <col min="122" max="122" width="9" customWidth="1"/>
    <col min="123" max="123" width="14.6640625" customWidth="1"/>
    <col min="124" max="124" width="7.33203125" customWidth="1"/>
    <col min="125" max="125" width="6.33203125" customWidth="1"/>
    <col min="126" max="126" width="13.46484375" customWidth="1"/>
    <col min="127" max="127" width="2.86328125" style="1" bestFit="1" customWidth="1"/>
    <col min="128" max="128" width="3" style="1" bestFit="1" customWidth="1"/>
    <col min="129" max="129" width="13.46484375" customWidth="1"/>
    <col min="130" max="130" width="2.86328125" style="1" bestFit="1" customWidth="1"/>
    <col min="131" max="131" width="3" style="1" bestFit="1" customWidth="1"/>
    <col min="132" max="132" width="13.46484375" customWidth="1"/>
    <col min="133" max="133" width="2.86328125" style="1" customWidth="1"/>
    <col min="134" max="134" width="3" style="1" bestFit="1" customWidth="1"/>
    <col min="135" max="135" width="13.46484375" customWidth="1"/>
    <col min="136" max="136" width="2.86328125" style="1" bestFit="1" customWidth="1"/>
    <col min="137" max="137" width="3" style="1" bestFit="1" customWidth="1"/>
    <col min="138" max="138" width="13.46484375" customWidth="1"/>
    <col min="139" max="139" width="2.86328125" style="1" bestFit="1" customWidth="1"/>
    <col min="140" max="140" width="3" style="1" bestFit="1" customWidth="1"/>
    <col min="141" max="141" width="7.6640625" customWidth="1"/>
    <col min="142" max="142" width="9" customWidth="1"/>
    <col min="143" max="143" width="14.6640625" customWidth="1"/>
    <col min="144" max="144" width="7.33203125" customWidth="1"/>
    <col min="145" max="145" width="6.33203125" customWidth="1"/>
    <col min="146" max="146" width="13.46484375" customWidth="1"/>
    <col min="147" max="147" width="2.86328125" style="1" bestFit="1" customWidth="1"/>
    <col min="148" max="148" width="3" style="1" bestFit="1" customWidth="1"/>
    <col min="149" max="149" width="13.46484375" customWidth="1"/>
    <col min="150" max="150" width="2.86328125" style="1" bestFit="1" customWidth="1"/>
    <col min="151" max="151" width="3" style="1" bestFit="1" customWidth="1"/>
    <col min="152" max="152" width="13.46484375" customWidth="1"/>
    <col min="153" max="153" width="2.86328125" style="1" customWidth="1"/>
    <col min="154" max="154" width="3" style="1" bestFit="1" customWidth="1"/>
    <col min="155" max="155" width="13.46484375" customWidth="1"/>
    <col min="156" max="156" width="2.86328125" style="1" bestFit="1" customWidth="1"/>
    <col min="157" max="157" width="3" style="1" bestFit="1" customWidth="1"/>
    <col min="158" max="158" width="13.46484375" customWidth="1"/>
    <col min="159" max="159" width="2.86328125" style="1" bestFit="1" customWidth="1"/>
    <col min="160" max="160" width="3" style="1" bestFit="1" customWidth="1"/>
    <col min="161" max="161" width="7.6640625" customWidth="1"/>
    <col min="162" max="162" width="9" customWidth="1"/>
    <col min="163" max="163" width="14.6640625" customWidth="1"/>
    <col min="164" max="164" width="9.1328125" customWidth="1"/>
    <col min="165" max="165" width="6.33203125" customWidth="1"/>
    <col min="166" max="166" width="13.46484375" customWidth="1"/>
    <col min="167" max="167" width="2.86328125" style="1" bestFit="1" customWidth="1"/>
    <col min="168" max="168" width="3" style="1" bestFit="1" customWidth="1"/>
    <col min="169" max="169" width="13.46484375" customWidth="1"/>
    <col min="170" max="170" width="2.86328125" style="1" bestFit="1" customWidth="1"/>
    <col min="171" max="171" width="3" style="1" bestFit="1" customWidth="1"/>
    <col min="172" max="172" width="13.46484375" customWidth="1"/>
    <col min="173" max="173" width="2.86328125" style="1" bestFit="1" customWidth="1"/>
    <col min="174" max="174" width="3" style="1" bestFit="1" customWidth="1"/>
    <col min="175" max="175" width="13.46484375" customWidth="1"/>
    <col min="176" max="176" width="2.86328125" style="1" bestFit="1" customWidth="1"/>
    <col min="177" max="177" width="3" style="1" bestFit="1" customWidth="1"/>
    <col min="178" max="178" width="13.46484375" customWidth="1"/>
    <col min="179" max="179" width="2.86328125" style="1" bestFit="1" customWidth="1"/>
    <col min="180" max="180" width="3" style="1" bestFit="1" customWidth="1"/>
    <col min="181" max="181" width="7.6640625" customWidth="1"/>
    <col min="182" max="182" width="9" customWidth="1"/>
    <col min="183" max="183" width="14.6640625" customWidth="1"/>
    <col min="184" max="184" width="7.33203125" customWidth="1"/>
    <col min="185" max="185" width="6.33203125" customWidth="1"/>
    <col min="186" max="186" width="13.46484375" customWidth="1"/>
    <col min="187" max="187" width="2.86328125" style="1" bestFit="1" customWidth="1"/>
    <col min="188" max="188" width="3" style="1" bestFit="1" customWidth="1"/>
    <col min="189" max="189" width="13.46484375" customWidth="1"/>
    <col min="190" max="190" width="2.86328125" style="1" bestFit="1" customWidth="1"/>
    <col min="191" max="191" width="3" style="1" bestFit="1" customWidth="1"/>
    <col min="192" max="192" width="13.46484375" customWidth="1"/>
    <col min="193" max="193" width="2.86328125" style="1" bestFit="1" customWidth="1"/>
    <col min="194" max="194" width="3" style="1" bestFit="1" customWidth="1"/>
    <col min="195" max="195" width="13.46484375" customWidth="1"/>
    <col min="196" max="196" width="2.86328125" style="1" bestFit="1" customWidth="1"/>
    <col min="197" max="197" width="3" style="1" bestFit="1" customWidth="1"/>
    <col min="198" max="198" width="13.46484375" customWidth="1"/>
    <col min="199" max="199" width="2.86328125" style="1" bestFit="1" customWidth="1"/>
    <col min="200" max="200" width="3" style="1" bestFit="1" customWidth="1"/>
    <col min="201" max="201" width="7.6640625" customWidth="1"/>
    <col min="202" max="202" width="9" customWidth="1"/>
    <col min="203" max="203" width="14.6640625" customWidth="1"/>
    <col min="204" max="204" width="7.33203125" customWidth="1"/>
    <col min="205" max="205" width="6.33203125" customWidth="1"/>
    <col min="206" max="206" width="13.46484375" customWidth="1"/>
    <col min="207" max="207" width="2.86328125" style="1" bestFit="1" customWidth="1"/>
    <col min="208" max="208" width="3" style="1" bestFit="1" customWidth="1"/>
    <col min="209" max="209" width="13.46484375" customWidth="1"/>
    <col min="210" max="210" width="2.86328125" style="1" bestFit="1" customWidth="1"/>
    <col min="211" max="211" width="3" style="1" bestFit="1" customWidth="1"/>
    <col min="212" max="212" width="13.46484375" customWidth="1"/>
    <col min="213" max="213" width="2.86328125" style="1" bestFit="1" customWidth="1"/>
    <col min="214" max="214" width="3" style="1" bestFit="1" customWidth="1"/>
    <col min="215" max="215" width="13.46484375" customWidth="1"/>
    <col min="216" max="216" width="2.86328125" style="1" bestFit="1" customWidth="1"/>
    <col min="217" max="217" width="3" style="1" bestFit="1" customWidth="1"/>
    <col min="218" max="218" width="13.46484375" customWidth="1"/>
    <col min="219" max="219" width="2.86328125" style="1" bestFit="1" customWidth="1"/>
    <col min="220" max="220" width="3" style="1" bestFit="1" customWidth="1"/>
    <col min="221" max="221" width="7.6640625" customWidth="1"/>
    <col min="222" max="222" width="9" customWidth="1"/>
    <col min="223" max="223" width="14.6640625" customWidth="1"/>
    <col min="224" max="224" width="7.33203125" customWidth="1"/>
    <col min="225" max="225" width="6.33203125" customWidth="1"/>
    <col min="226" max="226" width="13.46484375" customWidth="1"/>
    <col min="227" max="227" width="2.86328125" style="1" bestFit="1" customWidth="1"/>
    <col min="228" max="228" width="3" style="1" bestFit="1" customWidth="1"/>
    <col min="229" max="229" width="13.46484375" customWidth="1"/>
    <col min="230" max="230" width="2.86328125" style="1" bestFit="1" customWidth="1"/>
    <col min="231" max="231" width="3" style="1" bestFit="1" customWidth="1"/>
    <col min="232" max="232" width="13.46484375" customWidth="1"/>
    <col min="233" max="233" width="2.86328125" style="1" bestFit="1" customWidth="1"/>
    <col min="234" max="234" width="3" style="1" bestFit="1" customWidth="1"/>
    <col min="235" max="235" width="13.46484375" customWidth="1"/>
    <col min="236" max="236" width="2.86328125" style="1" bestFit="1" customWidth="1"/>
    <col min="237" max="237" width="3" style="1" bestFit="1" customWidth="1"/>
    <col min="238" max="238" width="13.46484375" customWidth="1"/>
    <col min="239" max="239" width="2.86328125" style="1" bestFit="1" customWidth="1"/>
    <col min="240" max="240" width="3" style="1" bestFit="1" customWidth="1"/>
    <col min="241" max="241" width="7.6640625" customWidth="1"/>
    <col min="242" max="242" width="9" customWidth="1"/>
    <col min="243" max="243" width="14.6640625" customWidth="1"/>
    <col min="244" max="244" width="7.33203125" customWidth="1"/>
    <col min="245" max="245" width="6.33203125" customWidth="1"/>
    <col min="246" max="246" width="13.46484375" customWidth="1"/>
    <col min="247" max="247" width="2.86328125" style="1" bestFit="1" customWidth="1"/>
    <col min="248" max="248" width="3" style="1" bestFit="1" customWidth="1"/>
    <col min="249" max="249" width="13.46484375" customWidth="1"/>
    <col min="250" max="250" width="2.86328125" style="1" bestFit="1" customWidth="1"/>
    <col min="251" max="251" width="3" style="1" bestFit="1" customWidth="1"/>
    <col min="252" max="252" width="13.46484375" customWidth="1"/>
    <col min="253" max="253" width="2.86328125" style="1" bestFit="1" customWidth="1"/>
    <col min="254" max="254" width="3" style="1" bestFit="1" customWidth="1"/>
    <col min="255" max="255" width="13.46484375" customWidth="1"/>
    <col min="256" max="256" width="2.86328125" style="1" bestFit="1" customWidth="1"/>
    <col min="257" max="257" width="3" style="1" bestFit="1" customWidth="1"/>
    <col min="258" max="258" width="13.46484375" customWidth="1"/>
    <col min="259" max="259" width="2.86328125" style="1" bestFit="1" customWidth="1"/>
    <col min="260" max="260" width="3" style="1" bestFit="1" customWidth="1"/>
    <col min="261" max="261" width="7.6640625" customWidth="1"/>
    <col min="262" max="262" width="9" customWidth="1"/>
    <col min="263" max="263" width="14.6640625" customWidth="1"/>
    <col min="264" max="264" width="7.33203125" customWidth="1"/>
    <col min="265" max="265" width="6.33203125" customWidth="1"/>
    <col min="266" max="266" width="13.46484375" customWidth="1"/>
    <col min="267" max="267" width="2.86328125" style="1" bestFit="1" customWidth="1"/>
    <col min="268" max="268" width="3" style="1" bestFit="1" customWidth="1"/>
    <col min="269" max="269" width="13.46484375" customWidth="1"/>
    <col min="270" max="270" width="2.86328125" style="1" bestFit="1" customWidth="1"/>
    <col min="271" max="271" width="3" style="1" bestFit="1" customWidth="1"/>
    <col min="272" max="272" width="13.46484375" customWidth="1"/>
    <col min="273" max="273" width="2.86328125" style="1" bestFit="1" customWidth="1"/>
    <col min="274" max="274" width="3" style="1" bestFit="1" customWidth="1"/>
    <col min="275" max="275" width="13.46484375" customWidth="1"/>
    <col min="276" max="276" width="2.86328125" style="1" bestFit="1" customWidth="1"/>
    <col min="277" max="277" width="3" style="1" bestFit="1" customWidth="1"/>
    <col min="278" max="278" width="13.46484375" customWidth="1"/>
    <col min="279" max="279" width="2.86328125" style="1" bestFit="1" customWidth="1"/>
    <col min="280" max="280" width="3" style="1" bestFit="1" customWidth="1"/>
  </cols>
  <sheetData>
    <row r="1" spans="1:280" s="214" customFormat="1" ht="25.9" thickBot="1" x14ac:dyDescent="0.5">
      <c r="B1" s="218" t="str">
        <f>('[1]Créneaux 2022-2023'!$A$4)&amp;" - "&amp;TEXT('[1]Créneaux 2022-2023'!$C$4,"jj.mm") &amp;" au "&amp;TEXT('[1]Créneaux 2022-2023'!$C$4+4,"jj.mm")</f>
        <v>P1 - 11.09 au 15.09</v>
      </c>
      <c r="D1" s="217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V1" s="218" t="str">
        <f>('[1]Créneaux 2022-2023'!$A$5)&amp;" - "&amp;TEXT('[1]Créneaux 2022-2023'!$C$5,"jj.mm") &amp;" au "&amp;TEXT('[1]Créneaux 2022-2023'!$C$5+4,"jj.mm")</f>
        <v>P1 - 25.09 au 29.09</v>
      </c>
      <c r="X1" s="217"/>
      <c r="AA1" s="215"/>
      <c r="AB1" s="215"/>
      <c r="AD1" s="215"/>
      <c r="AE1" s="215"/>
      <c r="AG1" s="215"/>
      <c r="AH1" s="215"/>
      <c r="AJ1" s="215"/>
      <c r="AK1" s="215"/>
      <c r="AM1" s="215"/>
      <c r="AN1" s="215"/>
      <c r="AP1" s="218" t="str">
        <f>('[1]Créneaux 2022-2023'!$A$6)&amp;" - "&amp;TEXT('[1]Créneaux 2022-2023'!$C$6,"jj.mm") &amp;" au "&amp;TEXT('[1]Créneaux 2022-2023'!$C$6+4,"jj.mm")</f>
        <v>P2 - 09.10 au 13.10</v>
      </c>
      <c r="AR1" s="217"/>
      <c r="AU1" s="215"/>
      <c r="AV1" s="215"/>
      <c r="AX1" s="215"/>
      <c r="AY1" s="215"/>
      <c r="BA1" s="215"/>
      <c r="BB1" s="215"/>
      <c r="BD1" s="215"/>
      <c r="BE1" s="215"/>
      <c r="BG1" s="215"/>
      <c r="BH1" s="215"/>
      <c r="BJ1" s="218" t="str">
        <f>('[1]Créneaux 2022-2023'!$A$7)&amp;" - "&amp;TEXT('[1]Créneaux 2022-2023'!$C$7,"jj.mm") &amp;" au "&amp;TEXT('[1]Créneaux 2022-2023'!$C$7+4,"jj.mm")</f>
        <v>P3 - 06.11 au 10.11</v>
      </c>
      <c r="BL1" s="217"/>
      <c r="BO1" s="215"/>
      <c r="BP1" s="215"/>
      <c r="BR1" s="215"/>
      <c r="BS1" s="215"/>
      <c r="BU1" s="215"/>
      <c r="BV1" s="215"/>
      <c r="BX1" s="215"/>
      <c r="BY1" s="215"/>
      <c r="CA1" s="215"/>
      <c r="CB1" s="215"/>
      <c r="CD1" s="218" t="str">
        <f>('[1]Créneaux 2022-2023'!$A$8)&amp;" - "&amp;TEXT('[1]Créneaux 2022-2023'!$C$8,"jj.mm") &amp;" au "&amp;TEXT('[1]Créneaux 2022-2023'!$C$8+4,"jj.mm")</f>
        <v>P4 - 20.11 au 24.11</v>
      </c>
      <c r="CF1" s="217"/>
      <c r="CI1" s="215"/>
      <c r="CJ1" s="215"/>
      <c r="CL1" s="215"/>
      <c r="CM1" s="215"/>
      <c r="CO1" s="215"/>
      <c r="CP1" s="215"/>
      <c r="CR1" s="215"/>
      <c r="CS1" s="215"/>
      <c r="CU1" s="215"/>
      <c r="CV1" s="215"/>
      <c r="CX1" s="218" t="str">
        <f>('[1]Créneaux 2022-2023'!$A$8)&amp;" - "&amp;TEXT('[1]Créneaux 2022-2023'!$C$9,"jjj jj.mm") &amp;" au "&amp;TEXT('[1]Créneaux 2022-2023'!$C$9+4,"jjj jj.mm")</f>
        <v>P4 - lun 04.12 au ven 08.12</v>
      </c>
      <c r="CZ1" s="217"/>
      <c r="DD1" s="215"/>
      <c r="DF1" s="215"/>
      <c r="DG1" s="215"/>
      <c r="DI1" s="215"/>
      <c r="DJ1" s="215"/>
      <c r="DL1" s="215"/>
      <c r="DM1" s="215"/>
      <c r="DO1" s="215"/>
      <c r="DP1" s="215"/>
      <c r="DR1" s="218" t="str">
        <f>('[1]Créneaux 2022-2023'!$A$9)&amp;" - "&amp;TEXT('[1]Créneaux 2022-2023'!$C$9,"jj.mm") &amp;" au "&amp;TEXT('[1]Créneaux 2022-2023'!$D$9,"jj.mm")</f>
        <v>P5 - 04.12 au 09.02</v>
      </c>
      <c r="DT1" s="217"/>
      <c r="DV1" s="265" t="s">
        <v>108</v>
      </c>
      <c r="DW1" s="215"/>
      <c r="DX1" s="215"/>
      <c r="DZ1" s="215"/>
      <c r="EA1" s="215"/>
      <c r="EC1" s="215"/>
      <c r="ED1" s="215"/>
      <c r="EF1" s="215"/>
      <c r="EG1" s="215"/>
      <c r="EI1" s="215"/>
      <c r="EJ1" s="215"/>
      <c r="EL1" s="218" t="str">
        <f>('[1]Créneaux 2022-2023'!$A$10)&amp;" - "&amp;TEXT('[1]Créneaux 2022-2023'!$C$10,"jj.mm") &amp;" au "&amp;TEXT('[1]Créneaux 2022-2023'!$C$10+4,"jj.mm")</f>
        <v>P6 - 26.02 au 01.03</v>
      </c>
      <c r="EN1" s="217"/>
      <c r="EQ1" s="215"/>
      <c r="ER1" s="215"/>
      <c r="ET1" s="215"/>
      <c r="EU1" s="215"/>
      <c r="EW1" s="215"/>
      <c r="EX1" s="215"/>
      <c r="EZ1" s="215"/>
      <c r="FA1" s="215"/>
      <c r="FC1" s="215"/>
      <c r="FD1" s="215"/>
      <c r="FF1" s="218" t="str">
        <f>('[1]Créneaux 2022-2023'!$A$11)&amp;" - "&amp;TEXT('[1]Créneaux 2022-2023'!$C$11,"jj.mm") &amp;" au "&amp;TEXT('[1]Créneaux 2022-2023'!$C$11+4,"jj.mm")</f>
        <v>P7 - 11.03 au 15.03</v>
      </c>
      <c r="FH1" s="217"/>
      <c r="FK1" s="215"/>
      <c r="FL1" s="215"/>
      <c r="FN1" s="215"/>
      <c r="FO1" s="215"/>
      <c r="FQ1" s="215"/>
      <c r="FR1" s="215"/>
      <c r="FT1" s="215"/>
      <c r="FU1" s="215"/>
      <c r="FW1" s="215"/>
      <c r="FX1" s="215"/>
      <c r="FZ1" s="218" t="str">
        <f>('[1]Créneaux 2022-2023'!$A$12)&amp;" - "&amp;TEXT('[1]Créneaux 2022-2023'!$C$12,"jj.mm") &amp;" au "&amp;TEXT('[1]Créneaux 2022-2023'!$C$12+4,"jj.mm")</f>
        <v>P8 - 25.03 au 29.03</v>
      </c>
      <c r="GB1" s="217"/>
      <c r="GE1" s="215"/>
      <c r="GF1" s="215"/>
      <c r="GH1" s="215"/>
      <c r="GI1" s="215"/>
      <c r="GK1" s="215"/>
      <c r="GL1" s="215"/>
      <c r="GN1" s="215"/>
      <c r="GO1" s="215"/>
      <c r="GQ1" s="215"/>
      <c r="GR1" s="215"/>
      <c r="GT1" s="218" t="str">
        <f>('[1]Créneaux 2022-2023'!$A$13)&amp;" - "&amp;TEXT('[1]Créneaux 2022-2023'!$C$13,"jj.mm") &amp;" au "&amp;TEXT('[1]Créneaux 2022-2023'!$C$13+4,"jj.mm")</f>
        <v>P9 - 22.04 au 26.04</v>
      </c>
      <c r="GV1" s="217"/>
      <c r="GW1" s="216"/>
      <c r="GY1" s="215"/>
      <c r="GZ1" s="215"/>
      <c r="HB1" s="215"/>
      <c r="HC1" s="215"/>
      <c r="HE1" s="215"/>
      <c r="HF1" s="215"/>
      <c r="HH1" s="215"/>
      <c r="HI1" s="215"/>
      <c r="HK1" s="215"/>
      <c r="HL1" s="215"/>
      <c r="HN1" s="218" t="str">
        <f>('[1]Créneaux 2022-2023'!$A$14)&amp;" - "&amp;TEXT('[1]Créneaux 2022-2023'!$C$14,"jj.mm") &amp;" au "&amp;TEXT('[1]Créneaux 2022-2023'!$C$14+4,"jj.mm")</f>
        <v>P10 - 13.05 au 17.05</v>
      </c>
      <c r="HP1" s="217"/>
      <c r="HQ1" s="216"/>
      <c r="HS1" s="215"/>
      <c r="HT1" s="215"/>
      <c r="HV1" s="215"/>
      <c r="HW1" s="215"/>
      <c r="HY1" s="215"/>
      <c r="HZ1" s="215"/>
      <c r="IB1" s="215"/>
      <c r="IC1" s="215"/>
      <c r="IE1" s="215"/>
      <c r="IF1" s="215"/>
      <c r="IH1" s="218" t="str">
        <f>('[1]Créneaux 2022-2023'!$A$15)&amp;" - "&amp;TEXT('[1]Créneaux 2022-2023'!$C$15,"jj.mm") &amp;" au "&amp;TEXT('[1]Créneaux 2022-2023'!$C$15+4,"jj.mm")</f>
        <v>P11 - 27.05 au 31.05</v>
      </c>
      <c r="IJ1" s="217"/>
      <c r="IK1" s="216"/>
      <c r="IM1" s="215"/>
      <c r="IN1" s="215"/>
      <c r="IP1" s="215"/>
      <c r="IQ1" s="215"/>
      <c r="IS1" s="215"/>
      <c r="IT1" s="215"/>
      <c r="IV1" s="215"/>
      <c r="IW1" s="215"/>
      <c r="IY1" s="215"/>
      <c r="IZ1" s="215"/>
      <c r="JB1" s="218" t="str">
        <f>('[1]Créneaux 2022-2023'!$A$16)&amp;" - "&amp;TEXT('[1]Créneaux 2022-2023'!$C$16,"jj.mm") &amp;" au "&amp;TEXT('[1]Créneaux 2022-2023'!$C$16+4,"jj.mm")</f>
        <v>P12 - 10.06 au 14.06</v>
      </c>
      <c r="JD1" s="217"/>
      <c r="JE1" s="216"/>
      <c r="JG1" s="215"/>
      <c r="JH1" s="215"/>
      <c r="JJ1" s="215"/>
      <c r="JK1" s="215"/>
      <c r="JM1" s="215"/>
      <c r="JN1" s="215"/>
      <c r="JP1" s="215"/>
      <c r="JQ1" s="215"/>
      <c r="JS1" s="215"/>
      <c r="JT1" s="215"/>
    </row>
    <row r="2" spans="1:280" ht="16.149999999999999" thickBot="1" x14ac:dyDescent="0.55000000000000004">
      <c r="A2" s="209"/>
      <c r="B2" s="208"/>
      <c r="C2" s="208" t="s">
        <v>18</v>
      </c>
      <c r="D2" s="208"/>
      <c r="E2" s="207"/>
      <c r="F2" s="206"/>
      <c r="G2" s="206"/>
      <c r="H2" s="206"/>
      <c r="I2" s="206"/>
      <c r="J2" s="206"/>
      <c r="K2" s="206"/>
      <c r="L2" s="206" t="s">
        <v>17</v>
      </c>
      <c r="M2" s="206"/>
      <c r="N2" s="206"/>
      <c r="O2" s="206"/>
      <c r="P2" s="206"/>
      <c r="Q2" s="206"/>
      <c r="R2" s="206"/>
      <c r="S2" s="206"/>
      <c r="T2" s="205"/>
      <c r="U2" s="209"/>
      <c r="V2" s="208"/>
      <c r="W2" s="208" t="s">
        <v>18</v>
      </c>
      <c r="X2" s="208"/>
      <c r="Y2" s="207"/>
      <c r="Z2" s="206"/>
      <c r="AA2" s="206"/>
      <c r="AB2" s="206"/>
      <c r="AC2" s="206"/>
      <c r="AD2" s="206"/>
      <c r="AE2" s="206"/>
      <c r="AF2" s="206" t="s">
        <v>17</v>
      </c>
      <c r="AG2" s="206"/>
      <c r="AH2" s="206"/>
      <c r="AI2" s="206"/>
      <c r="AJ2" s="206"/>
      <c r="AK2" s="206"/>
      <c r="AL2" s="206"/>
      <c r="AM2" s="206"/>
      <c r="AN2" s="205"/>
      <c r="AO2" s="209"/>
      <c r="AP2" s="208"/>
      <c r="AQ2" s="208" t="s">
        <v>18</v>
      </c>
      <c r="AR2" s="208"/>
      <c r="AS2" s="207"/>
      <c r="AT2" s="206"/>
      <c r="AU2" s="206"/>
      <c r="AV2" s="206"/>
      <c r="AW2" s="206"/>
      <c r="AX2" s="206"/>
      <c r="AY2" s="206"/>
      <c r="AZ2" s="206" t="s">
        <v>17</v>
      </c>
      <c r="BA2" s="206"/>
      <c r="BB2" s="206"/>
      <c r="BC2" s="206"/>
      <c r="BD2" s="206"/>
      <c r="BE2" s="206"/>
      <c r="BF2" s="206"/>
      <c r="BG2" s="206"/>
      <c r="BH2" s="205"/>
      <c r="BI2" s="209"/>
      <c r="BJ2" s="208"/>
      <c r="BK2" s="208" t="s">
        <v>18</v>
      </c>
      <c r="BL2" s="208"/>
      <c r="BM2" s="207"/>
      <c r="BN2" s="206"/>
      <c r="BO2" s="206"/>
      <c r="BP2" s="206"/>
      <c r="BQ2" s="206"/>
      <c r="BR2" s="206"/>
      <c r="BS2" s="206"/>
      <c r="BT2" s="206" t="s">
        <v>17</v>
      </c>
      <c r="BU2" s="206"/>
      <c r="BV2" s="206"/>
      <c r="BW2" s="206"/>
      <c r="BX2" s="206"/>
      <c r="BY2" s="206"/>
      <c r="BZ2" s="206"/>
      <c r="CA2" s="206"/>
      <c r="CB2" s="205"/>
      <c r="CC2" s="209"/>
      <c r="CD2" s="208"/>
      <c r="CE2" s="208" t="s">
        <v>18</v>
      </c>
      <c r="CF2" s="208"/>
      <c r="CG2" s="207"/>
      <c r="CH2" s="206"/>
      <c r="CI2" s="206"/>
      <c r="CJ2" s="206"/>
      <c r="CK2" s="206"/>
      <c r="CL2" s="206"/>
      <c r="CM2" s="206"/>
      <c r="CN2" s="206" t="s">
        <v>17</v>
      </c>
      <c r="CO2" s="206"/>
      <c r="CP2" s="206"/>
      <c r="CQ2" s="206"/>
      <c r="CR2" s="206"/>
      <c r="CS2" s="206"/>
      <c r="CT2" s="206"/>
      <c r="CU2" s="206"/>
      <c r="CV2" s="205"/>
      <c r="CW2" s="209"/>
      <c r="CX2" s="208"/>
      <c r="CY2" s="208" t="s">
        <v>18</v>
      </c>
      <c r="CZ2" s="208"/>
      <c r="DA2" s="207"/>
      <c r="DB2" s="264" t="s">
        <v>107</v>
      </c>
      <c r="DC2" s="206"/>
      <c r="DD2" s="206"/>
      <c r="DE2" s="206"/>
      <c r="DF2" s="206"/>
      <c r="DG2" s="206"/>
      <c r="DH2" s="264"/>
      <c r="DI2" s="206"/>
      <c r="DJ2" s="206"/>
      <c r="DK2" s="206"/>
      <c r="DL2" s="206"/>
      <c r="DM2" s="206"/>
      <c r="DN2" s="206"/>
      <c r="DO2" s="206"/>
      <c r="DP2" s="205"/>
      <c r="DQ2" s="209"/>
      <c r="DR2" s="208"/>
      <c r="DS2" s="208" t="s">
        <v>18</v>
      </c>
      <c r="DT2" s="208"/>
      <c r="DU2" s="207"/>
      <c r="DV2" s="206"/>
      <c r="DW2" s="206"/>
      <c r="DX2" s="206"/>
      <c r="DY2" s="206"/>
      <c r="DZ2" s="206"/>
      <c r="EA2" s="206"/>
      <c r="EB2" s="206" t="s">
        <v>17</v>
      </c>
      <c r="EC2" s="206"/>
      <c r="ED2" s="206"/>
      <c r="EE2" s="206"/>
      <c r="EF2" s="206"/>
      <c r="EG2" s="206"/>
      <c r="EH2" s="206"/>
      <c r="EI2" s="206"/>
      <c r="EJ2" s="205"/>
      <c r="EK2" s="209"/>
      <c r="EL2" s="208"/>
      <c r="EM2" s="208" t="s">
        <v>18</v>
      </c>
      <c r="EN2" s="208"/>
      <c r="EO2" s="207"/>
      <c r="EP2" s="206"/>
      <c r="EQ2" s="206"/>
      <c r="ER2" s="206"/>
      <c r="ES2" s="206"/>
      <c r="ET2" s="206"/>
      <c r="EU2" s="206"/>
      <c r="EV2" s="206" t="s">
        <v>17</v>
      </c>
      <c r="EW2" s="206"/>
      <c r="EX2" s="206"/>
      <c r="EY2" s="206"/>
      <c r="EZ2" s="206"/>
      <c r="FA2" s="206"/>
      <c r="FB2" s="206"/>
      <c r="FC2" s="206"/>
      <c r="FD2" s="205"/>
      <c r="FE2" s="209"/>
      <c r="FF2" s="208"/>
      <c r="FG2" s="208" t="s">
        <v>18</v>
      </c>
      <c r="FH2" s="208"/>
      <c r="FI2" s="207"/>
      <c r="FJ2" s="206"/>
      <c r="FK2" s="206"/>
      <c r="FL2" s="206"/>
      <c r="FM2" s="206"/>
      <c r="FN2" s="206"/>
      <c r="FO2" s="206"/>
      <c r="FP2" s="206" t="s">
        <v>17</v>
      </c>
      <c r="FQ2" s="206"/>
      <c r="FR2" s="206"/>
      <c r="FS2" s="206"/>
      <c r="FT2" s="206"/>
      <c r="FU2" s="206"/>
      <c r="FV2" s="206"/>
      <c r="FW2" s="206"/>
      <c r="FX2" s="205"/>
      <c r="FY2" s="209"/>
      <c r="FZ2" s="208"/>
      <c r="GA2" s="208" t="s">
        <v>18</v>
      </c>
      <c r="GB2" s="208"/>
      <c r="GC2" s="207"/>
      <c r="GD2" s="206"/>
      <c r="GE2" s="206"/>
      <c r="GF2" s="206"/>
      <c r="GG2" s="206"/>
      <c r="GH2" s="206"/>
      <c r="GI2" s="206"/>
      <c r="GJ2" s="206" t="s">
        <v>17</v>
      </c>
      <c r="GK2" s="206"/>
      <c r="GL2" s="206"/>
      <c r="GM2" s="206"/>
      <c r="GN2" s="206"/>
      <c r="GO2" s="206"/>
      <c r="GP2" s="206"/>
      <c r="GQ2" s="206"/>
      <c r="GR2" s="205"/>
      <c r="GS2" s="209"/>
      <c r="GT2" s="208"/>
      <c r="GU2" s="208" t="s">
        <v>18</v>
      </c>
      <c r="GV2" s="208"/>
      <c r="GW2" s="207"/>
      <c r="GX2" s="206"/>
      <c r="GY2" s="206"/>
      <c r="GZ2" s="206"/>
      <c r="HA2" s="206"/>
      <c r="HB2" s="206"/>
      <c r="HC2" s="206"/>
      <c r="HD2" s="206" t="s">
        <v>17</v>
      </c>
      <c r="HE2" s="206"/>
      <c r="HF2" s="206"/>
      <c r="HG2" s="206"/>
      <c r="HH2" s="206"/>
      <c r="HI2" s="206"/>
      <c r="HJ2" s="206"/>
      <c r="HK2" s="206"/>
      <c r="HL2" s="205"/>
      <c r="HM2" s="209"/>
      <c r="HN2" s="208"/>
      <c r="HO2" s="208" t="s">
        <v>18</v>
      </c>
      <c r="HP2" s="208"/>
      <c r="HQ2" s="207"/>
      <c r="HR2" s="206"/>
      <c r="HS2" s="206"/>
      <c r="HT2" s="206"/>
      <c r="HU2" s="206"/>
      <c r="HV2" s="206"/>
      <c r="HW2" s="206"/>
      <c r="HX2" s="206" t="s">
        <v>17</v>
      </c>
      <c r="HY2" s="206"/>
      <c r="HZ2" s="206"/>
      <c r="IA2" s="206"/>
      <c r="IB2" s="206"/>
      <c r="IC2" s="206"/>
      <c r="ID2" s="206"/>
      <c r="IE2" s="206"/>
      <c r="IF2" s="205"/>
      <c r="IG2" s="209"/>
      <c r="IH2" s="208"/>
      <c r="II2" s="208" t="s">
        <v>18</v>
      </c>
      <c r="IJ2" s="208"/>
      <c r="IK2" s="207"/>
      <c r="IL2" s="206"/>
      <c r="IM2" s="206"/>
      <c r="IN2" s="206"/>
      <c r="IO2" s="206"/>
      <c r="IP2" s="206"/>
      <c r="IQ2" s="206"/>
      <c r="IR2" s="206" t="s">
        <v>17</v>
      </c>
      <c r="IS2" s="206"/>
      <c r="IT2" s="206"/>
      <c r="IU2" s="206"/>
      <c r="IV2" s="206"/>
      <c r="IW2" s="206"/>
      <c r="IX2" s="206"/>
      <c r="IY2" s="206"/>
      <c r="IZ2" s="205"/>
      <c r="JA2" s="209"/>
      <c r="JB2" s="208"/>
      <c r="JC2" s="208" t="s">
        <v>18</v>
      </c>
      <c r="JD2" s="208"/>
      <c r="JE2" s="207"/>
      <c r="JF2" s="206"/>
      <c r="JG2" s="206"/>
      <c r="JH2" s="206"/>
      <c r="JI2" s="206"/>
      <c r="JJ2" s="206"/>
      <c r="JK2" s="206"/>
      <c r="JL2" s="206" t="s">
        <v>17</v>
      </c>
      <c r="JM2" s="206"/>
      <c r="JN2" s="206"/>
      <c r="JO2" s="206"/>
      <c r="JP2" s="206"/>
      <c r="JQ2" s="206"/>
      <c r="JR2" s="206"/>
      <c r="JS2" s="206"/>
      <c r="JT2" s="205"/>
    </row>
    <row r="3" spans="1:280" ht="26.65" thickBot="1" x14ac:dyDescent="0.5">
      <c r="A3" s="204" t="s">
        <v>11</v>
      </c>
      <c r="B3" s="203" t="s">
        <v>10</v>
      </c>
      <c r="C3" s="202"/>
      <c r="D3" s="201" t="s">
        <v>9</v>
      </c>
      <c r="E3" s="201" t="s">
        <v>8</v>
      </c>
      <c r="F3" s="263" t="str">
        <f>TEXT('[1]Créneaux 2022-2023'!$C$4,"jjj jj.mm")</f>
        <v>lun 11.09</v>
      </c>
      <c r="G3" s="199" t="s">
        <v>7</v>
      </c>
      <c r="H3" s="199" t="s">
        <v>6</v>
      </c>
      <c r="I3" s="200" t="str">
        <f>TEXT('[1]Créneaux 2022-2023'!$C$4+1,"jjj jj.mm")</f>
        <v>mar 12.09</v>
      </c>
      <c r="J3" s="199" t="s">
        <v>7</v>
      </c>
      <c r="K3" s="199" t="s">
        <v>6</v>
      </c>
      <c r="L3" s="200" t="str">
        <f>TEXT('[1]Créneaux 2022-2023'!$C$4+2,"jjj jj.mm")</f>
        <v>mer 13.09</v>
      </c>
      <c r="M3" s="199" t="s">
        <v>7</v>
      </c>
      <c r="N3" s="199" t="s">
        <v>6</v>
      </c>
      <c r="O3" s="200" t="str">
        <f>TEXT('[1]Créneaux 2022-2023'!$C$4+3,"jjj jj.mm")</f>
        <v>jeu 14.09</v>
      </c>
      <c r="P3" s="199" t="s">
        <v>7</v>
      </c>
      <c r="Q3" s="199" t="s">
        <v>6</v>
      </c>
      <c r="R3" s="200" t="str">
        <f>TEXT('[1]Créneaux 2022-2023'!$C$4+4,"jjj jj.mm")</f>
        <v>ven 15.09</v>
      </c>
      <c r="S3" s="199" t="s">
        <v>7</v>
      </c>
      <c r="T3" s="198" t="s">
        <v>6</v>
      </c>
      <c r="U3" s="137" t="s">
        <v>11</v>
      </c>
      <c r="V3" s="136"/>
      <c r="W3" s="135" t="s">
        <v>10</v>
      </c>
      <c r="X3" s="134" t="s">
        <v>9</v>
      </c>
      <c r="Y3" s="134" t="s">
        <v>8</v>
      </c>
      <c r="Z3" s="133" t="str">
        <f>TEXT('[1]Créneaux 2022-2023'!$C$5,"jjj jj.mm")</f>
        <v>lun 25.09</v>
      </c>
      <c r="AA3" s="132" t="s">
        <v>7</v>
      </c>
      <c r="AB3" s="132" t="s">
        <v>6</v>
      </c>
      <c r="AC3" s="133" t="str">
        <f>TEXT('[1]Créneaux 2022-2023'!$C$5+1,"jjj jj.mm")</f>
        <v>mar 26.09</v>
      </c>
      <c r="AD3" s="132" t="s">
        <v>7</v>
      </c>
      <c r="AE3" s="132" t="s">
        <v>6</v>
      </c>
      <c r="AF3" s="133" t="str">
        <f>TEXT('[1]Créneaux 2022-2023'!$C$5+2,"jjj jj.mm")</f>
        <v>mer 27.09</v>
      </c>
      <c r="AG3" s="132" t="s">
        <v>7</v>
      </c>
      <c r="AH3" s="132" t="s">
        <v>6</v>
      </c>
      <c r="AI3" s="133" t="str">
        <f>TEXT('[1]Créneaux 2022-2023'!$C$5+3,"jjj jj.mm")</f>
        <v>jeu 28.09</v>
      </c>
      <c r="AJ3" s="132" t="s">
        <v>7</v>
      </c>
      <c r="AK3" s="132" t="s">
        <v>6</v>
      </c>
      <c r="AL3" s="133" t="str">
        <f>TEXT('[1]Créneaux 2022-2023'!$C$5+4,"jjj jj.mm")</f>
        <v>ven 29.09</v>
      </c>
      <c r="AM3" s="132" t="s">
        <v>7</v>
      </c>
      <c r="AN3" s="131" t="s">
        <v>6</v>
      </c>
      <c r="AO3" s="144" t="s">
        <v>11</v>
      </c>
      <c r="AP3" s="143"/>
      <c r="AQ3" s="142" t="s">
        <v>10</v>
      </c>
      <c r="AR3" s="141" t="s">
        <v>9</v>
      </c>
      <c r="AS3" s="141" t="s">
        <v>8</v>
      </c>
      <c r="AT3" s="140" t="str">
        <f>TEXT('[1]Créneaux 2022-2023'!$C$6,"jjj jj.mm")</f>
        <v>lun 09.10</v>
      </c>
      <c r="AU3" s="139" t="s">
        <v>7</v>
      </c>
      <c r="AV3" s="139" t="s">
        <v>6</v>
      </c>
      <c r="AW3" s="140" t="str">
        <f>TEXT('[1]Créneaux 2022-2023'!$C$6+1,"jjj jj.mm")</f>
        <v>mar 10.10</v>
      </c>
      <c r="AX3" s="139" t="s">
        <v>7</v>
      </c>
      <c r="AY3" s="139" t="s">
        <v>6</v>
      </c>
      <c r="AZ3" s="140" t="str">
        <f>TEXT('[1]Créneaux 2022-2023'!$C$6+2,"jjj jj.mm")</f>
        <v>mer 11.10</v>
      </c>
      <c r="BA3" s="139" t="s">
        <v>7</v>
      </c>
      <c r="BB3" s="139" t="s">
        <v>6</v>
      </c>
      <c r="BC3" s="140" t="str">
        <f>TEXT('[1]Créneaux 2022-2023'!$C$6+3,"jjj jj.mm")</f>
        <v>jeu 12.10</v>
      </c>
      <c r="BD3" s="139" t="s">
        <v>7</v>
      </c>
      <c r="BE3" s="139" t="s">
        <v>6</v>
      </c>
      <c r="BF3" s="140" t="str">
        <f>TEXT('[1]Créneaux 2022-2023'!$C$6+4,"jjj jj.mm")</f>
        <v>ven 13.10</v>
      </c>
      <c r="BG3" s="139" t="s">
        <v>7</v>
      </c>
      <c r="BH3" s="138" t="s">
        <v>6</v>
      </c>
      <c r="BI3" s="197" t="s">
        <v>11</v>
      </c>
      <c r="BJ3" s="196"/>
      <c r="BK3" s="195" t="s">
        <v>10</v>
      </c>
      <c r="BL3" s="194" t="s">
        <v>9</v>
      </c>
      <c r="BM3" s="194" t="s">
        <v>8</v>
      </c>
      <c r="BN3" s="193" t="str">
        <f>TEXT('[1]Créneaux 2022-2023'!$C$7,"jjj jj.mm")</f>
        <v>lun 06.11</v>
      </c>
      <c r="BO3" s="192" t="s">
        <v>7</v>
      </c>
      <c r="BP3" s="192" t="s">
        <v>6</v>
      </c>
      <c r="BQ3" s="193" t="str">
        <f>TEXT('[1]Créneaux 2022-2023'!$C$7+1,"jjj jj.mm")</f>
        <v>mar 07.11</v>
      </c>
      <c r="BR3" s="192" t="s">
        <v>7</v>
      </c>
      <c r="BS3" s="192" t="s">
        <v>6</v>
      </c>
      <c r="BT3" s="193" t="str">
        <f>TEXT('[1]Créneaux 2022-2023'!$C$7+2,"jjj jj.mm")</f>
        <v>mer 08.11</v>
      </c>
      <c r="BU3" s="192" t="s">
        <v>7</v>
      </c>
      <c r="BV3" s="192" t="s">
        <v>6</v>
      </c>
      <c r="BW3" s="193" t="str">
        <f>TEXT('[1]Créneaux 2022-2023'!$C$7+3,"jjj jj.mm")</f>
        <v>jeu 09.11</v>
      </c>
      <c r="BX3" s="192" t="s">
        <v>7</v>
      </c>
      <c r="BY3" s="192" t="s">
        <v>6</v>
      </c>
      <c r="BZ3" s="193" t="str">
        <f>TEXT('[1]Créneaux 2022-2023'!$C$7+4,"jjj jj.mm")</f>
        <v>ven 10.11</v>
      </c>
      <c r="CA3" s="192" t="s">
        <v>7</v>
      </c>
      <c r="CB3" s="191" t="s">
        <v>6</v>
      </c>
      <c r="CC3" s="190" t="s">
        <v>11</v>
      </c>
      <c r="CD3" s="189"/>
      <c r="CE3" s="188" t="s">
        <v>10</v>
      </c>
      <c r="CF3" s="187" t="s">
        <v>9</v>
      </c>
      <c r="CG3" s="187" t="s">
        <v>8</v>
      </c>
      <c r="CH3" s="186" t="s">
        <v>16</v>
      </c>
      <c r="CI3" s="185" t="s">
        <v>7</v>
      </c>
      <c r="CJ3" s="185" t="s">
        <v>6</v>
      </c>
      <c r="CK3" s="186" t="s">
        <v>15</v>
      </c>
      <c r="CL3" s="185" t="s">
        <v>7</v>
      </c>
      <c r="CM3" s="185" t="s">
        <v>6</v>
      </c>
      <c r="CN3" s="186" t="s">
        <v>14</v>
      </c>
      <c r="CO3" s="185" t="s">
        <v>7</v>
      </c>
      <c r="CP3" s="185" t="s">
        <v>6</v>
      </c>
      <c r="CQ3" s="186" t="s">
        <v>13</v>
      </c>
      <c r="CR3" s="185" t="s">
        <v>7</v>
      </c>
      <c r="CS3" s="185" t="s">
        <v>6</v>
      </c>
      <c r="CT3" s="186" t="s">
        <v>12</v>
      </c>
      <c r="CU3" s="185" t="s">
        <v>7</v>
      </c>
      <c r="CV3" s="184" t="s">
        <v>6</v>
      </c>
      <c r="CW3" s="262" t="s">
        <v>11</v>
      </c>
      <c r="CX3" s="261"/>
      <c r="CY3" s="260" t="s">
        <v>10</v>
      </c>
      <c r="CZ3" s="259" t="s">
        <v>9</v>
      </c>
      <c r="DA3" s="259" t="s">
        <v>8</v>
      </c>
      <c r="DB3" s="258" t="str">
        <f>TEXT('[1]Créneaux 2022-2023'!$C$9,"jjj jj.mm")</f>
        <v>lun 04.12</v>
      </c>
      <c r="DC3" s="256" t="s">
        <v>7</v>
      </c>
      <c r="DD3" s="256" t="s">
        <v>6</v>
      </c>
      <c r="DE3" s="258" t="str">
        <f>TEXT('[1]Créneaux 2022-2023'!$C$9+1,"jjj jj.mm")</f>
        <v>mar 05.12</v>
      </c>
      <c r="DF3" s="256" t="s">
        <v>7</v>
      </c>
      <c r="DG3" s="256" t="s">
        <v>6</v>
      </c>
      <c r="DH3" s="258" t="str">
        <f>TEXT('[1]Créneaux 2022-2023'!$C$9+2,"jjj jj.mm")</f>
        <v>mer 06.12</v>
      </c>
      <c r="DI3" s="256" t="s">
        <v>7</v>
      </c>
      <c r="DJ3" s="256" t="s">
        <v>6</v>
      </c>
      <c r="DK3" s="258" t="str">
        <f>TEXT('[1]Créneaux 2022-2023'!$C$9+3,"jjj jj.mm")</f>
        <v>jeu 07.12</v>
      </c>
      <c r="DL3" s="256" t="s">
        <v>7</v>
      </c>
      <c r="DM3" s="256" t="s">
        <v>6</v>
      </c>
      <c r="DN3" s="257" t="str">
        <f>TEXT('[1]Créneaux 2022-2023'!$C$9+4,"jjj jj.mm")</f>
        <v>ven 08.12</v>
      </c>
      <c r="DO3" s="256" t="s">
        <v>7</v>
      </c>
      <c r="DP3" s="255" t="s">
        <v>6</v>
      </c>
      <c r="DQ3" s="254" t="s">
        <v>11</v>
      </c>
      <c r="DR3" s="253"/>
      <c r="DS3" s="252" t="s">
        <v>10</v>
      </c>
      <c r="DT3" s="251" t="s">
        <v>9</v>
      </c>
      <c r="DU3" s="251" t="s">
        <v>8</v>
      </c>
      <c r="DV3" s="250" t="str">
        <f>TEXT('[1]Créneaux 2022-2023'!$C$9,"jjj jj.mm")</f>
        <v>lun 04.12</v>
      </c>
      <c r="DW3" s="248" t="s">
        <v>7</v>
      </c>
      <c r="DX3" s="248" t="s">
        <v>6</v>
      </c>
      <c r="DY3" s="249" t="str">
        <f>TEXT('[1]Créneaux 2022-2023'!$C$9+1,"jjj jj.mm")</f>
        <v>mar 05.12</v>
      </c>
      <c r="DZ3" s="248" t="s">
        <v>7</v>
      </c>
      <c r="EA3" s="248" t="s">
        <v>6</v>
      </c>
      <c r="EB3" s="249" t="str">
        <f>TEXT('[1]Créneaux 2022-2023'!$C$9+2,"jjj jj.mm")</f>
        <v>mer 06.12</v>
      </c>
      <c r="EC3" s="248" t="s">
        <v>7</v>
      </c>
      <c r="ED3" s="248" t="s">
        <v>6</v>
      </c>
      <c r="EE3" s="249" t="str">
        <f>TEXT('[1]Créneaux 2022-2023'!$C$9+3,"jjj jj.mm")</f>
        <v>jeu 07.12</v>
      </c>
      <c r="EF3" s="248" t="s">
        <v>7</v>
      </c>
      <c r="EG3" s="248" t="s">
        <v>6</v>
      </c>
      <c r="EH3" s="249" t="str">
        <f>TEXT('[1]Créneaux 2022-2023'!$C$9+4,"jjj jj.mm")</f>
        <v>ven 08.12</v>
      </c>
      <c r="EI3" s="248" t="s">
        <v>7</v>
      </c>
      <c r="EJ3" s="247" t="s">
        <v>6</v>
      </c>
      <c r="EK3" s="179" t="s">
        <v>11</v>
      </c>
      <c r="EL3" s="178"/>
      <c r="EM3" s="177" t="s">
        <v>10</v>
      </c>
      <c r="EN3" s="176" t="s">
        <v>9</v>
      </c>
      <c r="EO3" s="176" t="s">
        <v>8</v>
      </c>
      <c r="EP3" s="246" t="str">
        <f>TEXT('[1]Créneaux 2022-2023'!$C$10,"jjj jj.mm")</f>
        <v>lun 26.02</v>
      </c>
      <c r="EQ3" s="174" t="s">
        <v>7</v>
      </c>
      <c r="ER3" s="174" t="s">
        <v>6</v>
      </c>
      <c r="ES3" s="175" t="str">
        <f>TEXT('[1]Créneaux 2022-2023'!$C$10+1,"jjj jj.mm")</f>
        <v>mar 27.02</v>
      </c>
      <c r="ET3" s="174" t="s">
        <v>7</v>
      </c>
      <c r="EU3" s="174" t="s">
        <v>6</v>
      </c>
      <c r="EV3" s="175" t="str">
        <f>TEXT('[1]Créneaux 2022-2023'!$C$10+2,"jjj jj.mm")</f>
        <v>mer 28.02</v>
      </c>
      <c r="EW3" s="174" t="s">
        <v>7</v>
      </c>
      <c r="EX3" s="174" t="s">
        <v>6</v>
      </c>
      <c r="EY3" s="175" t="str">
        <f>TEXT('[1]Créneaux 2022-2023'!$C$10+3,"jjj jj.mm")</f>
        <v>jeu 29.02</v>
      </c>
      <c r="EZ3" s="174" t="s">
        <v>7</v>
      </c>
      <c r="FA3" s="174" t="s">
        <v>6</v>
      </c>
      <c r="FB3" s="175" t="str">
        <f>TEXT('[1]Créneaux 2022-2023'!$C$10+4,"jjj jj.mm")</f>
        <v>ven 01.03</v>
      </c>
      <c r="FC3" s="174" t="s">
        <v>7</v>
      </c>
      <c r="FD3" s="173" t="s">
        <v>6</v>
      </c>
      <c r="FE3" s="172" t="s">
        <v>11</v>
      </c>
      <c r="FF3" s="171"/>
      <c r="FG3" s="170" t="s">
        <v>10</v>
      </c>
      <c r="FH3" s="169" t="s">
        <v>9</v>
      </c>
      <c r="FI3" s="169" t="s">
        <v>8</v>
      </c>
      <c r="FJ3" s="168" t="str">
        <f>TEXT('[1]Créneaux 2022-2023'!$C$11,"jjj jj.mm")</f>
        <v>lun 11.03</v>
      </c>
      <c r="FK3" s="167" t="s">
        <v>7</v>
      </c>
      <c r="FL3" s="167" t="s">
        <v>6</v>
      </c>
      <c r="FM3" s="168" t="str">
        <f>TEXT('[1]Créneaux 2022-2023'!$C$11+1,"jjj jj.mm")</f>
        <v>mar 12.03</v>
      </c>
      <c r="FN3" s="167" t="s">
        <v>7</v>
      </c>
      <c r="FO3" s="167" t="s">
        <v>6</v>
      </c>
      <c r="FP3" s="168" t="str">
        <f>TEXT('[1]Créneaux 2022-2023'!$C$11+2,"jjj jj.mm")</f>
        <v>mer 13.03</v>
      </c>
      <c r="FQ3" s="167" t="s">
        <v>7</v>
      </c>
      <c r="FR3" s="167" t="s">
        <v>6</v>
      </c>
      <c r="FS3" s="168" t="str">
        <f>TEXT('[1]Créneaux 2022-2023'!$C$11+3,"jjj jj.mm")</f>
        <v>jeu 14.03</v>
      </c>
      <c r="FT3" s="167" t="s">
        <v>7</v>
      </c>
      <c r="FU3" s="167" t="s">
        <v>6</v>
      </c>
      <c r="FV3" s="168" t="str">
        <f>TEXT('[1]Créneaux 2022-2023'!$C$11+4,"jjj jj.mm")</f>
        <v>ven 15.03</v>
      </c>
      <c r="FW3" s="167" t="s">
        <v>7</v>
      </c>
      <c r="FX3" s="166" t="s">
        <v>6</v>
      </c>
      <c r="FY3" s="165" t="s">
        <v>11</v>
      </c>
      <c r="FZ3" s="164"/>
      <c r="GA3" s="163" t="s">
        <v>10</v>
      </c>
      <c r="GB3" s="162" t="s">
        <v>9</v>
      </c>
      <c r="GC3" s="162" t="s">
        <v>8</v>
      </c>
      <c r="GD3" s="161" t="str">
        <f>TEXT('[1]Créneaux 2022-2023'!$C$11,"jjj jj.mm")</f>
        <v>lun 11.03</v>
      </c>
      <c r="GE3" s="160" t="s">
        <v>7</v>
      </c>
      <c r="GF3" s="160" t="s">
        <v>6</v>
      </c>
      <c r="GG3" s="161" t="str">
        <f>TEXT('[1]Créneaux 2022-2023'!$C$11+1,"jjj jj.mm")</f>
        <v>mar 12.03</v>
      </c>
      <c r="GH3" s="160" t="s">
        <v>7</v>
      </c>
      <c r="GI3" s="160" t="s">
        <v>6</v>
      </c>
      <c r="GJ3" s="161" t="str">
        <f>TEXT('[1]Créneaux 2022-2023'!$C$11+2,"jjj jj.mm")</f>
        <v>mer 13.03</v>
      </c>
      <c r="GK3" s="160" t="s">
        <v>7</v>
      </c>
      <c r="GL3" s="160" t="s">
        <v>6</v>
      </c>
      <c r="GM3" s="161" t="str">
        <f>TEXT('[1]Créneaux 2022-2023'!$C$11+3,"jjj jj.mm")</f>
        <v>jeu 14.03</v>
      </c>
      <c r="GN3" s="160" t="s">
        <v>7</v>
      </c>
      <c r="GO3" s="160" t="s">
        <v>6</v>
      </c>
      <c r="GP3" s="161" t="str">
        <f>TEXT('[1]Créneaux 2022-2023'!$C$11+4,"jjj jj.mm")</f>
        <v>ven 15.03</v>
      </c>
      <c r="GQ3" s="160" t="s">
        <v>7</v>
      </c>
      <c r="GR3" s="159" t="s">
        <v>6</v>
      </c>
      <c r="GS3" s="158" t="s">
        <v>11</v>
      </c>
      <c r="GT3" s="157"/>
      <c r="GU3" s="156" t="s">
        <v>10</v>
      </c>
      <c r="GV3" s="155" t="s">
        <v>9</v>
      </c>
      <c r="GW3" s="155" t="s">
        <v>8</v>
      </c>
      <c r="GX3" s="154" t="str">
        <f>TEXT('[1]Créneaux 2022-2023'!$C$12,"jjj jj.mm")</f>
        <v>lun 25.03</v>
      </c>
      <c r="GY3" s="153" t="s">
        <v>7</v>
      </c>
      <c r="GZ3" s="153" t="s">
        <v>6</v>
      </c>
      <c r="HA3" s="154" t="str">
        <f>TEXT('[1]Créneaux 2022-2023'!$C$12+1,"jjj jj.mm")</f>
        <v>mar 26.03</v>
      </c>
      <c r="HB3" s="153" t="s">
        <v>7</v>
      </c>
      <c r="HC3" s="153" t="s">
        <v>6</v>
      </c>
      <c r="HD3" s="154" t="str">
        <f>TEXT('[1]Créneaux 2022-2023'!$C$12+2,"jjj jj.mm")</f>
        <v>mer 27.03</v>
      </c>
      <c r="HE3" s="153" t="s">
        <v>7</v>
      </c>
      <c r="HF3" s="153" t="s">
        <v>6</v>
      </c>
      <c r="HG3" s="154" t="str">
        <f>TEXT('[1]Créneaux 2022-2023'!$C$12+3,"jjj jj.mm")</f>
        <v>jeu 28.03</v>
      </c>
      <c r="HH3" s="153" t="s">
        <v>7</v>
      </c>
      <c r="HI3" s="153" t="s">
        <v>6</v>
      </c>
      <c r="HJ3" s="154" t="str">
        <f>TEXT('[1]Créneaux 2022-2023'!$C$12+4,"jjj jj.mm")</f>
        <v>ven 29.03</v>
      </c>
      <c r="HK3" s="153" t="s">
        <v>7</v>
      </c>
      <c r="HL3" s="152" t="s">
        <v>6</v>
      </c>
      <c r="HM3" s="151" t="s">
        <v>11</v>
      </c>
      <c r="HN3" s="150"/>
      <c r="HO3" s="149" t="s">
        <v>10</v>
      </c>
      <c r="HP3" s="148" t="s">
        <v>9</v>
      </c>
      <c r="HQ3" s="148" t="s">
        <v>8</v>
      </c>
      <c r="HR3" s="147" t="str">
        <f>TEXT('[1]Créneaux 2022-2023'!$C$13,"jjj jj.mm")</f>
        <v>lun 22.04</v>
      </c>
      <c r="HS3" s="146" t="s">
        <v>7</v>
      </c>
      <c r="HT3" s="146" t="s">
        <v>6</v>
      </c>
      <c r="HU3" s="147" t="str">
        <f>TEXT('[1]Créneaux 2022-2023'!$C$13+1,"jjj jj.mm")</f>
        <v>mar 23.04</v>
      </c>
      <c r="HV3" s="146" t="s">
        <v>7</v>
      </c>
      <c r="HW3" s="146" t="s">
        <v>6</v>
      </c>
      <c r="HX3" s="147" t="str">
        <f>TEXT('[1]Créneaux 2022-2023'!$C$13+2,"jjj jj.mm")</f>
        <v>mer 24.04</v>
      </c>
      <c r="HY3" s="146" t="s">
        <v>7</v>
      </c>
      <c r="HZ3" s="146" t="s">
        <v>6</v>
      </c>
      <c r="IA3" s="147" t="str">
        <f>TEXT('[1]Créneaux 2022-2023'!$C$13+3,"jjj jj.mm")</f>
        <v>jeu 25.04</v>
      </c>
      <c r="IB3" s="146" t="s">
        <v>7</v>
      </c>
      <c r="IC3" s="146" t="s">
        <v>6</v>
      </c>
      <c r="ID3" s="147" t="str">
        <f>TEXT('[1]Créneaux 2022-2023'!$C$13+4,"jjj jj.mm")</f>
        <v>ven 26.04</v>
      </c>
      <c r="IE3" s="146" t="s">
        <v>7</v>
      </c>
      <c r="IF3" s="145" t="s">
        <v>6</v>
      </c>
      <c r="IG3" s="144" t="s">
        <v>11</v>
      </c>
      <c r="IH3" s="143"/>
      <c r="II3" s="142" t="s">
        <v>10</v>
      </c>
      <c r="IJ3" s="141" t="s">
        <v>9</v>
      </c>
      <c r="IK3" s="141" t="s">
        <v>8</v>
      </c>
      <c r="IL3" s="140" t="str">
        <f>TEXT('[1]Créneaux 2022-2023'!$C$14,"jjj jj.mm")</f>
        <v>lun 13.05</v>
      </c>
      <c r="IM3" s="139" t="s">
        <v>7</v>
      </c>
      <c r="IN3" s="139" t="s">
        <v>6</v>
      </c>
      <c r="IO3" s="140" t="str">
        <f>TEXT('[1]Créneaux 2022-2023'!$C$14+1,"jjj jj.mm")</f>
        <v>mar 14.05</v>
      </c>
      <c r="IP3" s="139" t="s">
        <v>7</v>
      </c>
      <c r="IQ3" s="139" t="s">
        <v>6</v>
      </c>
      <c r="IR3" s="140" t="str">
        <f>TEXT('[1]Créneaux 2022-2023'!$C$14+2,"jjj jj.mm")</f>
        <v>mer 15.05</v>
      </c>
      <c r="IS3" s="139" t="s">
        <v>7</v>
      </c>
      <c r="IT3" s="139" t="s">
        <v>6</v>
      </c>
      <c r="IU3" s="140" t="str">
        <f>TEXT('[1]Créneaux 2022-2023'!$C$14+3,"jjj jj.mm")</f>
        <v>jeu 16.05</v>
      </c>
      <c r="IV3" s="139" t="s">
        <v>7</v>
      </c>
      <c r="IW3" s="139" t="s">
        <v>6</v>
      </c>
      <c r="IX3" s="140" t="str">
        <f>TEXT('[1]Créneaux 2022-2023'!$C$14+4,"jjj jj.mm")</f>
        <v>ven 17.05</v>
      </c>
      <c r="IY3" s="139" t="s">
        <v>7</v>
      </c>
      <c r="IZ3" s="138" t="s">
        <v>6</v>
      </c>
      <c r="JA3" s="137" t="s">
        <v>11</v>
      </c>
      <c r="JB3" s="136"/>
      <c r="JC3" s="135" t="s">
        <v>10</v>
      </c>
      <c r="JD3" s="134" t="s">
        <v>9</v>
      </c>
      <c r="JE3" s="134" t="s">
        <v>8</v>
      </c>
      <c r="JF3" s="133" t="str">
        <f>TEXT('[1]Créneaux 2022-2023'!$C$15,"jjj jj.mm")</f>
        <v>sam 27.05</v>
      </c>
      <c r="JG3" s="132" t="s">
        <v>7</v>
      </c>
      <c r="JH3" s="132" t="s">
        <v>6</v>
      </c>
      <c r="JI3" s="133" t="str">
        <f>TEXT('[1]Créneaux 2022-2023'!$C$15+1,"jjj jj.mm")</f>
        <v>dim 28.05</v>
      </c>
      <c r="JJ3" s="132" t="s">
        <v>7</v>
      </c>
      <c r="JK3" s="132" t="s">
        <v>6</v>
      </c>
      <c r="JL3" s="133" t="str">
        <f>TEXT('[1]Créneaux 2022-2023'!$C$15+2,"jjj jj.mm")</f>
        <v>lun 29.05</v>
      </c>
      <c r="JM3" s="132" t="s">
        <v>7</v>
      </c>
      <c r="JN3" s="132" t="s">
        <v>6</v>
      </c>
      <c r="JO3" s="133" t="str">
        <f>TEXT('[1]Créneaux 2022-2023'!$C$15+3,"jjj jj.mm")</f>
        <v>mar 30.05</v>
      </c>
      <c r="JP3" s="132" t="s">
        <v>7</v>
      </c>
      <c r="JQ3" s="132" t="s">
        <v>6</v>
      </c>
      <c r="JR3" s="133" t="str">
        <f>TEXT('[1]Créneaux 2022-2023'!$C$15+4,"jjj jj.mm")</f>
        <v>mer 31.05</v>
      </c>
      <c r="JS3" s="132" t="s">
        <v>7</v>
      </c>
      <c r="JT3" s="131" t="s">
        <v>6</v>
      </c>
    </row>
    <row r="4" spans="1:280" ht="39.75" thickBot="1" x14ac:dyDescent="0.5">
      <c r="A4" s="245" t="s">
        <v>106</v>
      </c>
      <c r="B4" s="120"/>
      <c r="C4" s="119"/>
      <c r="D4" s="118"/>
      <c r="E4" s="118"/>
      <c r="F4" s="244"/>
      <c r="G4" s="242"/>
      <c r="H4" s="242"/>
      <c r="I4" s="240" t="s">
        <v>94</v>
      </c>
      <c r="J4" s="242"/>
      <c r="K4" s="242"/>
      <c r="L4" s="240"/>
      <c r="M4" s="242"/>
      <c r="N4" s="241">
        <v>30</v>
      </c>
      <c r="O4" s="240" t="s">
        <v>94</v>
      </c>
      <c r="P4" s="242"/>
      <c r="Q4" s="242"/>
      <c r="R4" s="240"/>
      <c r="S4" s="242"/>
      <c r="T4" s="243">
        <v>30</v>
      </c>
      <c r="U4" s="100" t="str">
        <f>A4</f>
        <v>8h15 / 9h15</v>
      </c>
      <c r="V4" s="120"/>
      <c r="W4" s="119"/>
      <c r="X4" s="118"/>
      <c r="Y4" s="117"/>
      <c r="Z4" s="116"/>
      <c r="AA4" s="115"/>
      <c r="AB4" s="115"/>
      <c r="AC4" s="240" t="s">
        <v>94</v>
      </c>
      <c r="AD4" s="242"/>
      <c r="AE4" s="242"/>
      <c r="AF4" s="240"/>
      <c r="AG4" s="242"/>
      <c r="AH4" s="241">
        <v>30</v>
      </c>
      <c r="AI4" s="240" t="s">
        <v>94</v>
      </c>
      <c r="AJ4" s="121">
        <f t="shared" ref="AJ4:AO4" si="0">P4</f>
        <v>0</v>
      </c>
      <c r="AK4" s="121">
        <f t="shared" si="0"/>
        <v>0</v>
      </c>
      <c r="AL4" s="116">
        <f t="shared" si="0"/>
        <v>0</v>
      </c>
      <c r="AM4" s="121">
        <f t="shared" si="0"/>
        <v>0</v>
      </c>
      <c r="AN4" s="130">
        <f t="shared" si="0"/>
        <v>30</v>
      </c>
      <c r="AO4" s="100" t="str">
        <f t="shared" si="0"/>
        <v>8h15 / 9h15</v>
      </c>
      <c r="AP4" s="120"/>
      <c r="AQ4" s="119"/>
      <c r="AR4" s="118"/>
      <c r="AS4" s="117"/>
      <c r="AT4" s="116"/>
      <c r="AU4" s="115"/>
      <c r="AV4" s="115"/>
      <c r="AW4" s="240" t="s">
        <v>94</v>
      </c>
      <c r="AX4" s="242"/>
      <c r="AY4" s="242"/>
      <c r="AZ4" s="240"/>
      <c r="BA4" s="242"/>
      <c r="BB4" s="241">
        <v>30</v>
      </c>
      <c r="BC4" s="240" t="s">
        <v>94</v>
      </c>
      <c r="BD4" s="121">
        <f t="shared" ref="BD4:BI4" si="1">AJ4</f>
        <v>0</v>
      </c>
      <c r="BE4" s="121">
        <f t="shared" si="1"/>
        <v>0</v>
      </c>
      <c r="BF4" s="116">
        <f t="shared" si="1"/>
        <v>0</v>
      </c>
      <c r="BG4" s="121">
        <f t="shared" si="1"/>
        <v>0</v>
      </c>
      <c r="BH4" s="130">
        <f t="shared" si="1"/>
        <v>30</v>
      </c>
      <c r="BI4" s="100" t="str">
        <f t="shared" si="1"/>
        <v>8h15 / 9h15</v>
      </c>
      <c r="BJ4" s="120"/>
      <c r="BK4" s="119"/>
      <c r="BL4" s="118"/>
      <c r="BM4" s="117"/>
      <c r="BN4" s="116"/>
      <c r="BO4" s="115"/>
      <c r="BP4" s="115"/>
      <c r="BQ4" s="240" t="s">
        <v>94</v>
      </c>
      <c r="BR4" s="242"/>
      <c r="BS4" s="242"/>
      <c r="BT4" s="240"/>
      <c r="BU4" s="242"/>
      <c r="BV4" s="241">
        <v>30</v>
      </c>
      <c r="BW4" s="240" t="s">
        <v>94</v>
      </c>
      <c r="BX4" s="121">
        <f>BD4</f>
        <v>0</v>
      </c>
      <c r="BY4" s="121">
        <f>BE4</f>
        <v>0</v>
      </c>
      <c r="BZ4" s="116">
        <f>BF4</f>
        <v>0</v>
      </c>
      <c r="CA4" s="121">
        <f>BG4</f>
        <v>0</v>
      </c>
      <c r="CB4" s="130">
        <f>BH4</f>
        <v>30</v>
      </c>
      <c r="CC4" s="100" t="str">
        <f>CW4</f>
        <v>8h15 / 9h15</v>
      </c>
      <c r="CD4" s="120"/>
      <c r="CE4" s="119"/>
      <c r="CF4" s="118"/>
      <c r="CG4" s="117"/>
      <c r="CH4" s="116"/>
      <c r="CI4" s="115"/>
      <c r="CJ4" s="115">
        <v>30</v>
      </c>
      <c r="CK4" s="240" t="s">
        <v>94</v>
      </c>
      <c r="CL4" s="242"/>
      <c r="CM4" s="242"/>
      <c r="CN4" s="240"/>
      <c r="CO4" s="242"/>
      <c r="CP4" s="241">
        <v>30</v>
      </c>
      <c r="CQ4" s="240" t="s">
        <v>94</v>
      </c>
      <c r="CR4" s="115"/>
      <c r="CS4" s="115">
        <v>25</v>
      </c>
      <c r="CT4" s="116"/>
      <c r="CU4" s="115"/>
      <c r="CV4" s="114">
        <v>60</v>
      </c>
      <c r="CW4" s="100" t="str">
        <f>BI4</f>
        <v>8h15 / 9h15</v>
      </c>
      <c r="CX4" s="120"/>
      <c r="CY4" s="119"/>
      <c r="CZ4" s="118"/>
      <c r="DA4" s="117"/>
      <c r="DB4" s="116" t="str">
        <f>DV4</f>
        <v>BO - 2 x 6ème</v>
      </c>
      <c r="DC4" s="115"/>
      <c r="DD4" s="115"/>
      <c r="DE4" s="240" t="s">
        <v>94</v>
      </c>
      <c r="DF4" s="242"/>
      <c r="DG4" s="242"/>
      <c r="DH4" s="240" t="str">
        <f>EB4</f>
        <v>LVD - 2 x 2nde</v>
      </c>
      <c r="DI4" s="242"/>
      <c r="DJ4" s="241">
        <v>30</v>
      </c>
      <c r="DK4" s="240" t="str">
        <f>EE4</f>
        <v>Section Natation + 1 x 5°5</v>
      </c>
      <c r="DL4" s="115"/>
      <c r="DM4" s="115"/>
      <c r="DN4" s="116" t="str">
        <f>EH4</f>
        <v>LVD + St Vinc (lvd que janvier)</v>
      </c>
      <c r="DO4" s="115"/>
      <c r="DP4" s="114"/>
      <c r="DQ4" s="100" t="str">
        <f>CW4</f>
        <v>8h15 / 9h15</v>
      </c>
      <c r="DR4" s="120"/>
      <c r="DS4" s="119"/>
      <c r="DT4" s="118"/>
      <c r="DU4" s="117"/>
      <c r="DV4" s="116" t="s">
        <v>66</v>
      </c>
      <c r="DW4" s="115"/>
      <c r="DX4" s="115" t="s">
        <v>104</v>
      </c>
      <c r="DY4" s="240" t="s">
        <v>94</v>
      </c>
      <c r="DZ4" s="242"/>
      <c r="EA4" s="242"/>
      <c r="EB4" s="240" t="s">
        <v>97</v>
      </c>
      <c r="EC4" s="242"/>
      <c r="ED4" s="241">
        <v>60</v>
      </c>
      <c r="EE4" s="240" t="s">
        <v>105</v>
      </c>
      <c r="EF4" s="115"/>
      <c r="EG4" s="115"/>
      <c r="EH4" s="240" t="s">
        <v>96</v>
      </c>
      <c r="EI4" s="115"/>
      <c r="EJ4" s="114" t="s">
        <v>104</v>
      </c>
      <c r="EK4" s="100" t="str">
        <f>CC4</f>
        <v>8h15 / 9h15</v>
      </c>
      <c r="EL4" s="120"/>
      <c r="EM4" s="119"/>
      <c r="EN4" s="118"/>
      <c r="EO4" s="117"/>
      <c r="EP4" s="116"/>
      <c r="EQ4" s="115"/>
      <c r="ER4" s="115"/>
      <c r="ES4" s="240" t="s">
        <v>94</v>
      </c>
      <c r="ET4" s="242"/>
      <c r="EU4" s="242"/>
      <c r="EV4" s="240"/>
      <c r="EW4" s="242"/>
      <c r="EX4" s="241">
        <v>30</v>
      </c>
      <c r="EY4" s="240" t="s">
        <v>94</v>
      </c>
      <c r="EZ4" s="115"/>
      <c r="FA4" s="115"/>
      <c r="FB4" s="116"/>
      <c r="FC4" s="115"/>
      <c r="FD4" s="114"/>
      <c r="FE4" s="100" t="str">
        <f>EK4</f>
        <v>8h15 / 9h15</v>
      </c>
      <c r="FF4" s="120"/>
      <c r="FG4" s="119"/>
      <c r="FH4" s="118"/>
      <c r="FI4" s="117"/>
      <c r="FJ4" s="116"/>
      <c r="FK4" s="115"/>
      <c r="FL4" s="115"/>
      <c r="FM4" s="240" t="s">
        <v>94</v>
      </c>
      <c r="FN4" s="242"/>
      <c r="FO4" s="242"/>
      <c r="FP4" s="240"/>
      <c r="FQ4" s="242"/>
      <c r="FR4" s="241">
        <v>30</v>
      </c>
      <c r="FS4" s="240" t="s">
        <v>94</v>
      </c>
      <c r="FT4" s="115"/>
      <c r="FU4" s="115"/>
      <c r="FV4" s="116"/>
      <c r="FW4" s="115"/>
      <c r="FX4" s="114"/>
      <c r="FY4" s="100" t="str">
        <f>FE4</f>
        <v>8h15 / 9h15</v>
      </c>
      <c r="FZ4" s="120"/>
      <c r="GA4" s="119"/>
      <c r="GB4" s="118"/>
      <c r="GC4" s="117"/>
      <c r="GD4" s="116"/>
      <c r="GE4" s="115"/>
      <c r="GF4" s="115"/>
      <c r="GG4" s="240" t="s">
        <v>94</v>
      </c>
      <c r="GH4" s="242"/>
      <c r="GI4" s="242"/>
      <c r="GJ4" s="240"/>
      <c r="GK4" s="242"/>
      <c r="GL4" s="241">
        <v>30</v>
      </c>
      <c r="GM4" s="240" t="s">
        <v>94</v>
      </c>
      <c r="GN4" s="115"/>
      <c r="GO4" s="115"/>
      <c r="GP4" s="116"/>
      <c r="GQ4" s="115"/>
      <c r="GR4" s="114"/>
      <c r="GS4" s="100" t="str">
        <f>FY4</f>
        <v>8h15 / 9h15</v>
      </c>
      <c r="GT4" s="120"/>
      <c r="GU4" s="119"/>
      <c r="GV4" s="118"/>
      <c r="GW4" s="117"/>
      <c r="GX4" s="116"/>
      <c r="GY4" s="115"/>
      <c r="GZ4" s="115"/>
      <c r="HA4" s="240" t="s">
        <v>94</v>
      </c>
      <c r="HB4" s="242"/>
      <c r="HC4" s="242"/>
      <c r="HD4" s="240"/>
      <c r="HE4" s="242"/>
      <c r="HF4" s="241">
        <v>30</v>
      </c>
      <c r="HG4" s="240" t="s">
        <v>94</v>
      </c>
      <c r="HH4" s="115"/>
      <c r="HI4" s="115"/>
      <c r="HJ4" s="116"/>
      <c r="HK4" s="115"/>
      <c r="HL4" s="114"/>
      <c r="HM4" s="100" t="str">
        <f>GS4</f>
        <v>8h15 / 9h15</v>
      </c>
      <c r="HN4" s="120"/>
      <c r="HO4" s="119"/>
      <c r="HP4" s="118"/>
      <c r="HQ4" s="117"/>
      <c r="HR4" s="116"/>
      <c r="HS4" s="115"/>
      <c r="HT4" s="115"/>
      <c r="HU4" s="240" t="s">
        <v>94</v>
      </c>
      <c r="HV4" s="242"/>
      <c r="HW4" s="242"/>
      <c r="HX4" s="240"/>
      <c r="HY4" s="242"/>
      <c r="HZ4" s="241">
        <v>30</v>
      </c>
      <c r="IA4" s="240" t="s">
        <v>94</v>
      </c>
      <c r="IB4" s="115"/>
      <c r="IC4" s="115"/>
      <c r="ID4" s="116"/>
      <c r="IE4" s="115"/>
      <c r="IF4" s="114"/>
      <c r="IG4" s="100" t="str">
        <f>HM4</f>
        <v>8h15 / 9h15</v>
      </c>
      <c r="IH4" s="120"/>
      <c r="II4" s="119"/>
      <c r="IJ4" s="118"/>
      <c r="IK4" s="117"/>
      <c r="IL4" s="116"/>
      <c r="IM4" s="115"/>
      <c r="IN4" s="115"/>
      <c r="IO4" s="240" t="s">
        <v>94</v>
      </c>
      <c r="IP4" s="242"/>
      <c r="IQ4" s="242"/>
      <c r="IR4" s="240"/>
      <c r="IS4" s="242"/>
      <c r="IT4" s="241">
        <v>30</v>
      </c>
      <c r="IU4" s="240" t="s">
        <v>94</v>
      </c>
      <c r="IV4" s="115"/>
      <c r="IW4" s="115"/>
      <c r="IX4" s="116"/>
      <c r="IY4" s="115"/>
      <c r="IZ4" s="114"/>
      <c r="JA4" s="100" t="str">
        <f>IG4</f>
        <v>8h15 / 9h15</v>
      </c>
      <c r="JB4" s="120"/>
      <c r="JC4" s="119"/>
      <c r="JD4" s="118"/>
      <c r="JE4" s="117"/>
      <c r="JF4" s="116"/>
      <c r="JG4" s="115"/>
      <c r="JH4" s="115"/>
      <c r="JI4" s="240" t="s">
        <v>94</v>
      </c>
      <c r="JJ4" s="242"/>
      <c r="JK4" s="242"/>
      <c r="JL4" s="240"/>
      <c r="JM4" s="242"/>
      <c r="JN4" s="241">
        <v>30</v>
      </c>
      <c r="JO4" s="240" t="s">
        <v>94</v>
      </c>
      <c r="JP4" s="115"/>
      <c r="JQ4" s="115"/>
      <c r="JR4" s="116"/>
      <c r="JS4" s="115"/>
      <c r="JT4" s="114"/>
    </row>
    <row r="5" spans="1:280" ht="28.25" customHeight="1" x14ac:dyDescent="0.45">
      <c r="A5" s="108"/>
      <c r="B5" s="109"/>
      <c r="C5" s="106"/>
      <c r="D5" s="105"/>
      <c r="E5" s="104" t="s">
        <v>2</v>
      </c>
      <c r="F5" s="239" t="s">
        <v>32</v>
      </c>
      <c r="G5" s="102"/>
      <c r="H5" s="102">
        <v>23</v>
      </c>
      <c r="I5" s="112" t="s">
        <v>46</v>
      </c>
      <c r="J5" s="102">
        <f>G5</f>
        <v>0</v>
      </c>
      <c r="K5" s="102">
        <f>H5</f>
        <v>23</v>
      </c>
      <c r="L5" s="103"/>
      <c r="M5" s="102">
        <f>J5</f>
        <v>0</v>
      </c>
      <c r="N5" s="102">
        <f>K5</f>
        <v>23</v>
      </c>
      <c r="O5" s="112" t="s">
        <v>32</v>
      </c>
      <c r="P5" s="102">
        <f>M5</f>
        <v>0</v>
      </c>
      <c r="Q5" s="102">
        <f>N5</f>
        <v>23</v>
      </c>
      <c r="R5" s="112" t="s">
        <v>46</v>
      </c>
      <c r="S5" s="102">
        <f>P5</f>
        <v>0</v>
      </c>
      <c r="T5" s="101">
        <f>Q5</f>
        <v>23</v>
      </c>
      <c r="U5" s="108"/>
      <c r="V5" s="109" t="s">
        <v>80</v>
      </c>
      <c r="W5" s="106"/>
      <c r="X5" s="105" t="s">
        <v>87</v>
      </c>
      <c r="Y5" s="104" t="s">
        <v>2</v>
      </c>
      <c r="Z5" s="112" t="s">
        <v>32</v>
      </c>
      <c r="AA5" s="102"/>
      <c r="AB5" s="102">
        <v>22</v>
      </c>
      <c r="AC5" s="112" t="s">
        <v>46</v>
      </c>
      <c r="AD5" s="102">
        <f>AA5</f>
        <v>0</v>
      </c>
      <c r="AE5" s="102">
        <f>AB5</f>
        <v>22</v>
      </c>
      <c r="AF5" s="103"/>
      <c r="AG5" s="102">
        <f>AD5</f>
        <v>0</v>
      </c>
      <c r="AH5" s="102">
        <f>AE5</f>
        <v>22</v>
      </c>
      <c r="AI5" s="112" t="s">
        <v>32</v>
      </c>
      <c r="AJ5" s="102">
        <f>AG5</f>
        <v>0</v>
      </c>
      <c r="AK5" s="102">
        <f>AH5</f>
        <v>22</v>
      </c>
      <c r="AL5" s="112" t="s">
        <v>46</v>
      </c>
      <c r="AM5" s="102">
        <f>AJ5</f>
        <v>0</v>
      </c>
      <c r="AN5" s="101">
        <f>AK5</f>
        <v>22</v>
      </c>
      <c r="AO5" s="108"/>
      <c r="AP5" s="109" t="s">
        <v>73</v>
      </c>
      <c r="AQ5" s="106"/>
      <c r="AR5" s="105" t="s">
        <v>78</v>
      </c>
      <c r="AS5" s="104" t="s">
        <v>2</v>
      </c>
      <c r="AT5" s="112" t="str">
        <f>Z5</f>
        <v>Cy.</v>
      </c>
      <c r="AU5" s="102"/>
      <c r="AV5" s="102">
        <v>20</v>
      </c>
      <c r="AW5" s="112" t="s">
        <v>46</v>
      </c>
      <c r="AX5" s="102">
        <f>AU5</f>
        <v>0</v>
      </c>
      <c r="AY5" s="102">
        <f>AV5</f>
        <v>20</v>
      </c>
      <c r="AZ5" s="103"/>
      <c r="BA5" s="102">
        <f>AX5</f>
        <v>0</v>
      </c>
      <c r="BB5" s="102">
        <f>AY5</f>
        <v>20</v>
      </c>
      <c r="BC5" s="112" t="s">
        <v>32</v>
      </c>
      <c r="BD5" s="102">
        <f>BA5</f>
        <v>0</v>
      </c>
      <c r="BE5" s="102">
        <f>BB5</f>
        <v>20</v>
      </c>
      <c r="BF5" s="112" t="s">
        <v>46</v>
      </c>
      <c r="BG5" s="102">
        <f>BD5</f>
        <v>0</v>
      </c>
      <c r="BH5" s="101">
        <f>BE5</f>
        <v>20</v>
      </c>
      <c r="BI5" s="108"/>
      <c r="BJ5" s="109"/>
      <c r="BK5" s="106"/>
      <c r="BL5" s="105"/>
      <c r="BM5" s="104" t="s">
        <v>2</v>
      </c>
      <c r="BN5" s="112" t="str">
        <f>AT5</f>
        <v>Cy.</v>
      </c>
      <c r="BO5" s="102"/>
      <c r="BP5" s="102"/>
      <c r="BQ5" s="112" t="s">
        <v>46</v>
      </c>
      <c r="BR5" s="102">
        <f>BO5</f>
        <v>0</v>
      </c>
      <c r="BS5" s="102">
        <f>BP5</f>
        <v>0</v>
      </c>
      <c r="BT5" s="103"/>
      <c r="BU5" s="102">
        <f>BR5</f>
        <v>0</v>
      </c>
      <c r="BV5" s="102">
        <f>BS5</f>
        <v>0</v>
      </c>
      <c r="BW5" s="112" t="s">
        <v>32</v>
      </c>
      <c r="BX5" s="102">
        <f>BU5</f>
        <v>0</v>
      </c>
      <c r="BY5" s="102">
        <f>BV5</f>
        <v>0</v>
      </c>
      <c r="BZ5" s="112" t="s">
        <v>46</v>
      </c>
      <c r="CA5" s="102">
        <f>BX5</f>
        <v>0</v>
      </c>
      <c r="CB5" s="101">
        <f>BY5</f>
        <v>0</v>
      </c>
      <c r="CC5" s="108"/>
      <c r="CD5" s="109" t="s">
        <v>103</v>
      </c>
      <c r="CE5" s="106"/>
      <c r="CF5" s="105" t="s">
        <v>101</v>
      </c>
      <c r="CG5" s="104"/>
      <c r="CH5" s="112" t="str">
        <f>BN5</f>
        <v>Cy.</v>
      </c>
      <c r="CI5" s="102"/>
      <c r="CJ5" s="102"/>
      <c r="CK5" s="112" t="s">
        <v>46</v>
      </c>
      <c r="CL5" s="102">
        <f>CI5</f>
        <v>0</v>
      </c>
      <c r="CM5" s="102">
        <f>CJ5</f>
        <v>0</v>
      </c>
      <c r="CN5" s="103"/>
      <c r="CO5" s="102">
        <f>CL5</f>
        <v>0</v>
      </c>
      <c r="CP5" s="102">
        <f>CM5</f>
        <v>0</v>
      </c>
      <c r="CQ5" s="112" t="s">
        <v>32</v>
      </c>
      <c r="CR5" s="102">
        <f>CO5</f>
        <v>0</v>
      </c>
      <c r="CS5" s="102">
        <f>CP5</f>
        <v>0</v>
      </c>
      <c r="CT5" s="112" t="s">
        <v>46</v>
      </c>
      <c r="CU5" s="102">
        <f>CR5</f>
        <v>0</v>
      </c>
      <c r="CV5" s="101">
        <f>CS5</f>
        <v>0</v>
      </c>
      <c r="CW5" s="108"/>
      <c r="CX5" s="107"/>
      <c r="CY5" s="106"/>
      <c r="CZ5" s="105"/>
      <c r="DA5" s="104"/>
      <c r="DB5" s="112" t="str">
        <f>AT5</f>
        <v>Cy.</v>
      </c>
      <c r="DC5" s="102"/>
      <c r="DD5" s="102"/>
      <c r="DE5" s="112" t="s">
        <v>46</v>
      </c>
      <c r="DF5" s="102">
        <f>DC5</f>
        <v>0</v>
      </c>
      <c r="DG5" s="102">
        <f>DD5</f>
        <v>0</v>
      </c>
      <c r="DH5" s="103"/>
      <c r="DI5" s="102">
        <f>DF5</f>
        <v>0</v>
      </c>
      <c r="DJ5" s="102">
        <f>DG5</f>
        <v>0</v>
      </c>
      <c r="DK5" s="112" t="s">
        <v>32</v>
      </c>
      <c r="DL5" s="102">
        <f>DI5</f>
        <v>0</v>
      </c>
      <c r="DM5" s="102">
        <f>DJ5</f>
        <v>0</v>
      </c>
      <c r="DN5" s="112" t="s">
        <v>46</v>
      </c>
      <c r="DO5" s="102">
        <f>DL5</f>
        <v>0</v>
      </c>
      <c r="DP5" s="101">
        <f>DM5</f>
        <v>0</v>
      </c>
      <c r="DQ5" s="108"/>
      <c r="DR5" s="109"/>
      <c r="DS5" s="106"/>
      <c r="DT5" s="105"/>
      <c r="DU5" s="104" t="s">
        <v>2</v>
      </c>
      <c r="DV5" s="112" t="str">
        <f>DB5</f>
        <v>Cy.</v>
      </c>
      <c r="DW5" s="102"/>
      <c r="DX5" s="102"/>
      <c r="DY5" s="112" t="s">
        <v>46</v>
      </c>
      <c r="DZ5" s="102">
        <f>DW5</f>
        <v>0</v>
      </c>
      <c r="EA5" s="102">
        <f>DX5</f>
        <v>0</v>
      </c>
      <c r="EB5" s="103"/>
      <c r="EC5" s="102">
        <f>DZ5</f>
        <v>0</v>
      </c>
      <c r="ED5" s="102">
        <f>EA5</f>
        <v>0</v>
      </c>
      <c r="EE5" s="112" t="s">
        <v>32</v>
      </c>
      <c r="EF5" s="102">
        <f>EC5</f>
        <v>0</v>
      </c>
      <c r="EG5" s="102">
        <f>EA5</f>
        <v>0</v>
      </c>
      <c r="EH5" s="112" t="s">
        <v>46</v>
      </c>
      <c r="EI5" s="102">
        <f>EF5</f>
        <v>0</v>
      </c>
      <c r="EJ5" s="101">
        <f>EG5</f>
        <v>0</v>
      </c>
      <c r="EK5" s="108"/>
      <c r="EL5" s="109"/>
      <c r="EM5" s="106"/>
      <c r="EN5" s="105"/>
      <c r="EO5" s="104" t="s">
        <v>2</v>
      </c>
      <c r="EP5" s="112" t="str">
        <f>CH5</f>
        <v>Cy.</v>
      </c>
      <c r="EQ5" s="102">
        <v>21</v>
      </c>
      <c r="ER5" s="102">
        <v>17</v>
      </c>
      <c r="ES5" s="112" t="s">
        <v>46</v>
      </c>
      <c r="ET5" s="102">
        <f>EQ5</f>
        <v>21</v>
      </c>
      <c r="EU5" s="102">
        <f>ER5</f>
        <v>17</v>
      </c>
      <c r="EV5" s="103"/>
      <c r="EW5" s="102">
        <f>ET5</f>
        <v>21</v>
      </c>
      <c r="EX5" s="102">
        <f>EU5</f>
        <v>17</v>
      </c>
      <c r="EY5" s="112" t="s">
        <v>32</v>
      </c>
      <c r="EZ5" s="102">
        <f>EW5</f>
        <v>21</v>
      </c>
      <c r="FA5" s="102">
        <f>EU5</f>
        <v>17</v>
      </c>
      <c r="FB5" s="112" t="s">
        <v>46</v>
      </c>
      <c r="FC5" s="102">
        <f>EZ5</f>
        <v>21</v>
      </c>
      <c r="FD5" s="101">
        <f>FA5</f>
        <v>17</v>
      </c>
      <c r="FE5" s="108"/>
      <c r="FF5" s="109" t="s">
        <v>53</v>
      </c>
      <c r="FG5" s="106"/>
      <c r="FH5" s="105" t="s">
        <v>102</v>
      </c>
      <c r="FI5" s="104" t="s">
        <v>2</v>
      </c>
      <c r="FJ5" s="112" t="str">
        <f>EP5</f>
        <v>Cy.</v>
      </c>
      <c r="FK5" s="102"/>
      <c r="FL5" s="102">
        <v>21</v>
      </c>
      <c r="FM5" s="112" t="s">
        <v>46</v>
      </c>
      <c r="FN5" s="102">
        <f>FK5</f>
        <v>0</v>
      </c>
      <c r="FO5" s="102">
        <f>FL5</f>
        <v>21</v>
      </c>
      <c r="FP5" s="103"/>
      <c r="FQ5" s="102">
        <f>FN5</f>
        <v>0</v>
      </c>
      <c r="FR5" s="102">
        <f>FO5</f>
        <v>21</v>
      </c>
      <c r="FS5" s="112" t="s">
        <v>32</v>
      </c>
      <c r="FT5" s="102">
        <f>FN5</f>
        <v>0</v>
      </c>
      <c r="FU5" s="102">
        <f>FO5</f>
        <v>21</v>
      </c>
      <c r="FV5" s="112" t="s">
        <v>46</v>
      </c>
      <c r="FW5" s="102">
        <f>FT5</f>
        <v>0</v>
      </c>
      <c r="FX5" s="101">
        <f>FU5</f>
        <v>21</v>
      </c>
      <c r="FY5" s="108"/>
      <c r="FZ5" s="109" t="s">
        <v>73</v>
      </c>
      <c r="GA5" s="106"/>
      <c r="GB5" s="105" t="s">
        <v>71</v>
      </c>
      <c r="GC5" s="104" t="s">
        <v>2</v>
      </c>
      <c r="GD5" s="112" t="str">
        <f>FJ5</f>
        <v>Cy.</v>
      </c>
      <c r="GE5" s="102"/>
      <c r="GF5" s="102"/>
      <c r="GG5" s="112" t="s">
        <v>46</v>
      </c>
      <c r="GH5" s="102">
        <f>GE5</f>
        <v>0</v>
      </c>
      <c r="GI5" s="102">
        <f>GF5</f>
        <v>0</v>
      </c>
      <c r="GJ5" s="103"/>
      <c r="GK5" s="102">
        <f>GH5</f>
        <v>0</v>
      </c>
      <c r="GL5" s="102">
        <f>GI5</f>
        <v>0</v>
      </c>
      <c r="GM5" s="112" t="s">
        <v>32</v>
      </c>
      <c r="GN5" s="102">
        <f>GK5</f>
        <v>0</v>
      </c>
      <c r="GO5" s="102">
        <f>GL5</f>
        <v>0</v>
      </c>
      <c r="GP5" s="112" t="s">
        <v>46</v>
      </c>
      <c r="GQ5" s="102">
        <f>GN5</f>
        <v>0</v>
      </c>
      <c r="GR5" s="101">
        <f>GO5</f>
        <v>0</v>
      </c>
      <c r="GS5" s="108"/>
      <c r="GT5" s="107" t="s">
        <v>55</v>
      </c>
      <c r="GU5" s="106"/>
      <c r="GV5" s="105" t="s">
        <v>101</v>
      </c>
      <c r="GW5" s="104" t="s">
        <v>2</v>
      </c>
      <c r="GX5" s="112" t="str">
        <f>GD5</f>
        <v>Cy.</v>
      </c>
      <c r="GY5" s="102"/>
      <c r="GZ5" s="102">
        <v>18</v>
      </c>
      <c r="HA5" s="112" t="s">
        <v>46</v>
      </c>
      <c r="HB5" s="102">
        <f>GY5</f>
        <v>0</v>
      </c>
      <c r="HC5" s="102">
        <f>GZ5</f>
        <v>18</v>
      </c>
      <c r="HD5" s="103"/>
      <c r="HE5" s="102">
        <f>HB5</f>
        <v>0</v>
      </c>
      <c r="HF5" s="102">
        <f>HC5</f>
        <v>18</v>
      </c>
      <c r="HG5" s="112" t="s">
        <v>32</v>
      </c>
      <c r="HH5" s="102">
        <f>HB5</f>
        <v>0</v>
      </c>
      <c r="HI5" s="102">
        <f>HC5</f>
        <v>18</v>
      </c>
      <c r="HJ5" s="112" t="s">
        <v>46</v>
      </c>
      <c r="HK5" s="102">
        <f>HH5</f>
        <v>0</v>
      </c>
      <c r="HL5" s="101">
        <f>HI5</f>
        <v>18</v>
      </c>
      <c r="HM5" s="108"/>
      <c r="HN5" s="107" t="s">
        <v>85</v>
      </c>
      <c r="HO5" s="106"/>
      <c r="HP5" s="105" t="s">
        <v>100</v>
      </c>
      <c r="HQ5" s="104" t="s">
        <v>2</v>
      </c>
      <c r="HR5" s="112" t="str">
        <f>GX5</f>
        <v>Cy.</v>
      </c>
      <c r="HS5" s="102">
        <v>21</v>
      </c>
      <c r="HT5" s="102"/>
      <c r="HU5" s="112" t="s">
        <v>46</v>
      </c>
      <c r="HV5" s="102">
        <f>HS5</f>
        <v>21</v>
      </c>
      <c r="HW5" s="102">
        <f>HT5</f>
        <v>0</v>
      </c>
      <c r="HX5" s="103"/>
      <c r="HY5" s="102">
        <f>HV5</f>
        <v>21</v>
      </c>
      <c r="HZ5" s="102">
        <f>HW5</f>
        <v>0</v>
      </c>
      <c r="IA5" s="112" t="s">
        <v>32</v>
      </c>
      <c r="IB5" s="102">
        <f>HY5</f>
        <v>21</v>
      </c>
      <c r="IC5" s="102">
        <f>HZ5</f>
        <v>0</v>
      </c>
      <c r="ID5" s="112" t="s">
        <v>46</v>
      </c>
      <c r="IE5" s="102">
        <f>IB5</f>
        <v>21</v>
      </c>
      <c r="IF5" s="101">
        <f>IC5</f>
        <v>0</v>
      </c>
      <c r="IG5" s="108"/>
      <c r="IH5" s="107" t="s">
        <v>85</v>
      </c>
      <c r="II5" s="106"/>
      <c r="IJ5" s="105" t="s">
        <v>100</v>
      </c>
      <c r="IK5" s="104" t="s">
        <v>2</v>
      </c>
      <c r="IL5" s="112" t="str">
        <f>HR5</f>
        <v>Cy.</v>
      </c>
      <c r="IM5" s="102">
        <v>21</v>
      </c>
      <c r="IN5" s="102"/>
      <c r="IO5" s="112" t="s">
        <v>46</v>
      </c>
      <c r="IP5" s="102">
        <f>IM5</f>
        <v>21</v>
      </c>
      <c r="IQ5" s="102">
        <f>IN5</f>
        <v>0</v>
      </c>
      <c r="IR5" s="103"/>
      <c r="IS5" s="102">
        <f>IP5</f>
        <v>21</v>
      </c>
      <c r="IT5" s="102">
        <f>IQ5</f>
        <v>0</v>
      </c>
      <c r="IU5" s="112" t="s">
        <v>32</v>
      </c>
      <c r="IV5" s="102">
        <f>IP5</f>
        <v>21</v>
      </c>
      <c r="IW5" s="102">
        <f>IQ5</f>
        <v>0</v>
      </c>
      <c r="IX5" s="112" t="s">
        <v>46</v>
      </c>
      <c r="IY5" s="102">
        <f>IV5</f>
        <v>21</v>
      </c>
      <c r="IZ5" s="101">
        <f>IW5</f>
        <v>0</v>
      </c>
      <c r="JA5" s="108"/>
      <c r="JB5" s="109"/>
      <c r="JC5" s="106"/>
      <c r="JD5" s="105"/>
      <c r="JE5" s="104" t="s">
        <v>2</v>
      </c>
      <c r="JF5" s="112" t="str">
        <f>IL5</f>
        <v>Cy.</v>
      </c>
      <c r="JG5" s="102">
        <v>18</v>
      </c>
      <c r="JH5" s="102"/>
      <c r="JI5" s="112" t="s">
        <v>46</v>
      </c>
      <c r="JJ5" s="102">
        <f>JG5</f>
        <v>18</v>
      </c>
      <c r="JK5" s="102">
        <f>JH5</f>
        <v>0</v>
      </c>
      <c r="JL5" s="103"/>
      <c r="JM5" s="102">
        <f>JJ5</f>
        <v>18</v>
      </c>
      <c r="JN5" s="102">
        <f>JK5</f>
        <v>0</v>
      </c>
      <c r="JO5" s="112" t="s">
        <v>32</v>
      </c>
      <c r="JP5" s="102">
        <f>JJ5</f>
        <v>18</v>
      </c>
      <c r="JQ5" s="102">
        <f>JK5</f>
        <v>0</v>
      </c>
      <c r="JR5" s="112" t="s">
        <v>46</v>
      </c>
      <c r="JS5" s="102">
        <f>JP5</f>
        <v>18</v>
      </c>
      <c r="JT5" s="101">
        <f>JQ5</f>
        <v>0</v>
      </c>
    </row>
    <row r="6" spans="1:280" ht="28.15" x14ac:dyDescent="0.45">
      <c r="A6" s="100" t="s">
        <v>99</v>
      </c>
      <c r="B6" s="99"/>
      <c r="C6" s="98"/>
      <c r="D6" s="97"/>
      <c r="E6" s="96"/>
      <c r="F6" s="236"/>
      <c r="G6" s="95"/>
      <c r="H6" s="95"/>
      <c r="I6" s="94" t="s">
        <v>94</v>
      </c>
      <c r="J6" s="93">
        <v>4</v>
      </c>
      <c r="K6" s="93">
        <f>H6</f>
        <v>0</v>
      </c>
      <c r="L6" s="94"/>
      <c r="M6" s="93">
        <f>J6</f>
        <v>4</v>
      </c>
      <c r="N6" s="93">
        <f>K6</f>
        <v>0</v>
      </c>
      <c r="O6" s="94" t="s">
        <v>94</v>
      </c>
      <c r="P6" s="93">
        <f>M6</f>
        <v>4</v>
      </c>
      <c r="Q6" s="93">
        <f>N6</f>
        <v>0</v>
      </c>
      <c r="R6" s="94"/>
      <c r="S6" s="93">
        <f>P6</f>
        <v>4</v>
      </c>
      <c r="T6" s="92">
        <f>Q6</f>
        <v>0</v>
      </c>
      <c r="U6" s="100" t="str">
        <f>A6</f>
        <v>9h20 / 10h</v>
      </c>
      <c r="V6" s="99"/>
      <c r="W6" s="98"/>
      <c r="X6" s="97"/>
      <c r="Y6" s="96"/>
      <c r="Z6" s="94"/>
      <c r="AA6" s="95"/>
      <c r="AB6" s="95"/>
      <c r="AC6" s="94" t="s">
        <v>94</v>
      </c>
      <c r="AD6" s="93"/>
      <c r="AE6" s="93">
        <f>AB6</f>
        <v>0</v>
      </c>
      <c r="AF6" s="94"/>
      <c r="AG6" s="93">
        <f>AD6</f>
        <v>0</v>
      </c>
      <c r="AH6" s="93">
        <f>AE6</f>
        <v>0</v>
      </c>
      <c r="AI6" s="94" t="s">
        <v>94</v>
      </c>
      <c r="AJ6" s="93"/>
      <c r="AK6" s="93"/>
      <c r="AL6" s="94"/>
      <c r="AM6" s="93"/>
      <c r="AN6" s="92"/>
      <c r="AO6" s="100" t="str">
        <f>U6</f>
        <v>9h20 / 10h</v>
      </c>
      <c r="AP6" s="99"/>
      <c r="AQ6" s="98"/>
      <c r="AR6" s="97"/>
      <c r="AS6" s="96"/>
      <c r="AT6" s="94"/>
      <c r="AU6" s="95"/>
      <c r="AV6" s="95"/>
      <c r="AW6" s="94" t="s">
        <v>94</v>
      </c>
      <c r="AX6" s="93">
        <v>4</v>
      </c>
      <c r="AY6" s="93">
        <f>AV6</f>
        <v>0</v>
      </c>
      <c r="AZ6" s="94"/>
      <c r="BA6" s="93">
        <f>AX6</f>
        <v>4</v>
      </c>
      <c r="BB6" s="93">
        <f>AY6</f>
        <v>0</v>
      </c>
      <c r="BC6" s="94" t="s">
        <v>94</v>
      </c>
      <c r="BD6" s="93"/>
      <c r="BE6" s="93"/>
      <c r="BF6" s="94"/>
      <c r="BG6" s="93"/>
      <c r="BH6" s="92"/>
      <c r="BI6" s="100" t="str">
        <f>AO6</f>
        <v>9h20 / 10h</v>
      </c>
      <c r="BJ6" s="99"/>
      <c r="BK6" s="98"/>
      <c r="BL6" s="97"/>
      <c r="BM6" s="96"/>
      <c r="BN6" s="94"/>
      <c r="BO6" s="95"/>
      <c r="BP6" s="95"/>
      <c r="BQ6" s="94" t="s">
        <v>94</v>
      </c>
      <c r="BR6" s="93">
        <v>4</v>
      </c>
      <c r="BS6" s="93">
        <f>BP6</f>
        <v>0</v>
      </c>
      <c r="BT6" s="94"/>
      <c r="BU6" s="93">
        <f>BR6</f>
        <v>4</v>
      </c>
      <c r="BV6" s="93">
        <f>BS6</f>
        <v>0</v>
      </c>
      <c r="BW6" s="94" t="s">
        <v>94</v>
      </c>
      <c r="BX6" s="93"/>
      <c r="BY6" s="93"/>
      <c r="BZ6" s="94"/>
      <c r="CA6" s="93"/>
      <c r="CB6" s="92"/>
      <c r="CC6" s="100" t="s">
        <v>98</v>
      </c>
      <c r="CD6" s="99"/>
      <c r="CE6" s="98"/>
      <c r="CF6" s="97" t="s">
        <v>52</v>
      </c>
      <c r="CG6" s="96"/>
      <c r="CH6" s="94"/>
      <c r="CI6" s="95"/>
      <c r="CJ6" s="95">
        <v>30</v>
      </c>
      <c r="CK6" s="94" t="s">
        <v>94</v>
      </c>
      <c r="CL6" s="93">
        <v>4</v>
      </c>
      <c r="CM6" s="93">
        <f>CJ6</f>
        <v>30</v>
      </c>
      <c r="CN6" s="94"/>
      <c r="CO6" s="93">
        <f>CL6</f>
        <v>4</v>
      </c>
      <c r="CP6" s="93">
        <f>CM6</f>
        <v>30</v>
      </c>
      <c r="CQ6" s="94" t="s">
        <v>94</v>
      </c>
      <c r="CR6" s="93"/>
      <c r="CS6" s="93">
        <v>25</v>
      </c>
      <c r="CT6" s="94"/>
      <c r="CU6" s="93"/>
      <c r="CV6" s="92">
        <v>60</v>
      </c>
      <c r="CW6" s="100" t="str">
        <f>BI6</f>
        <v>9h20 / 10h</v>
      </c>
      <c r="CX6" s="99"/>
      <c r="CY6" s="98"/>
      <c r="CZ6" s="97"/>
      <c r="DA6" s="96"/>
      <c r="DB6" s="94" t="str">
        <f>DV6</f>
        <v>BO - 2 x 6ème</v>
      </c>
      <c r="DC6" s="95">
        <f>CI6</f>
        <v>0</v>
      </c>
      <c r="DD6" s="95">
        <f>CJ6</f>
        <v>30</v>
      </c>
      <c r="DE6" s="94" t="s">
        <v>94</v>
      </c>
      <c r="DF6" s="93">
        <v>4</v>
      </c>
      <c r="DG6" s="93">
        <f>DD6</f>
        <v>30</v>
      </c>
      <c r="DH6" s="94" t="str">
        <f>EB6</f>
        <v>LVD - 2 x 2nde</v>
      </c>
      <c r="DI6" s="93">
        <f>DF6</f>
        <v>4</v>
      </c>
      <c r="DJ6" s="93">
        <f>DG6</f>
        <v>30</v>
      </c>
      <c r="DK6" s="94" t="str">
        <f>EE6</f>
        <v>Section Natation</v>
      </c>
      <c r="DL6" s="93">
        <f>CR6</f>
        <v>0</v>
      </c>
      <c r="DM6" s="93">
        <f>CS6</f>
        <v>25</v>
      </c>
      <c r="DN6" s="94" t="str">
        <f>EH6</f>
        <v>LVD + St Vinc (lvd que janvier)</v>
      </c>
      <c r="DO6" s="93"/>
      <c r="DP6" s="92"/>
      <c r="DQ6" s="100" t="s">
        <v>82</v>
      </c>
      <c r="DR6" s="99"/>
      <c r="DS6" s="98"/>
      <c r="DT6" s="97"/>
      <c r="DU6" s="96"/>
      <c r="DV6" s="94" t="s">
        <v>66</v>
      </c>
      <c r="DW6" s="95"/>
      <c r="DX6" s="95">
        <v>60</v>
      </c>
      <c r="DY6" s="94" t="s">
        <v>94</v>
      </c>
      <c r="DZ6" s="93">
        <f>DW6</f>
        <v>0</v>
      </c>
      <c r="EA6" s="93">
        <v>20</v>
      </c>
      <c r="EB6" s="94" t="s">
        <v>97</v>
      </c>
      <c r="EC6" s="93">
        <f>DZ6</f>
        <v>0</v>
      </c>
      <c r="ED6" s="93">
        <v>60</v>
      </c>
      <c r="EE6" s="94" t="s">
        <v>94</v>
      </c>
      <c r="EF6" s="93">
        <f>EC6</f>
        <v>0</v>
      </c>
      <c r="EG6" s="93">
        <v>60</v>
      </c>
      <c r="EH6" s="94" t="s">
        <v>96</v>
      </c>
      <c r="EI6" s="93">
        <f>EF6</f>
        <v>0</v>
      </c>
      <c r="EJ6" s="92">
        <v>60</v>
      </c>
      <c r="EK6" s="100"/>
      <c r="EL6" s="99"/>
      <c r="EM6" s="98"/>
      <c r="EN6" s="97"/>
      <c r="EO6" s="96"/>
      <c r="EP6" s="94"/>
      <c r="EQ6" s="95"/>
      <c r="ER6" s="95"/>
      <c r="ES6" s="94" t="s">
        <v>94</v>
      </c>
      <c r="ET6" s="93">
        <v>4</v>
      </c>
      <c r="EU6" s="93">
        <f>ER6</f>
        <v>0</v>
      </c>
      <c r="EV6" s="94"/>
      <c r="EW6" s="93">
        <f>ET6</f>
        <v>4</v>
      </c>
      <c r="EX6" s="93">
        <f>EU6</f>
        <v>0</v>
      </c>
      <c r="EY6" s="94" t="s">
        <v>94</v>
      </c>
      <c r="EZ6" s="93"/>
      <c r="FA6" s="93"/>
      <c r="FB6" s="94"/>
      <c r="FC6" s="93"/>
      <c r="FD6" s="92"/>
      <c r="FE6" s="100" t="s">
        <v>95</v>
      </c>
      <c r="FF6" s="99"/>
      <c r="FG6" s="98"/>
      <c r="FH6" s="97"/>
      <c r="FI6" s="96"/>
      <c r="FJ6" s="94"/>
      <c r="FK6" s="95"/>
      <c r="FL6" s="95"/>
      <c r="FM6" s="94" t="s">
        <v>94</v>
      </c>
      <c r="FN6" s="93">
        <v>4</v>
      </c>
      <c r="FO6" s="93">
        <f>FL6</f>
        <v>0</v>
      </c>
      <c r="FP6" s="94"/>
      <c r="FQ6" s="93">
        <f>FN6</f>
        <v>4</v>
      </c>
      <c r="FR6" s="93">
        <f>FO6</f>
        <v>0</v>
      </c>
      <c r="FS6" s="94" t="s">
        <v>94</v>
      </c>
      <c r="FT6" s="93"/>
      <c r="FU6" s="93"/>
      <c r="FV6" s="94"/>
      <c r="FW6" s="93"/>
      <c r="FX6" s="92"/>
      <c r="FY6" s="100" t="s">
        <v>95</v>
      </c>
      <c r="FZ6" s="99"/>
      <c r="GA6" s="98"/>
      <c r="GB6" s="97"/>
      <c r="GC6" s="96"/>
      <c r="GD6" s="94"/>
      <c r="GE6" s="95"/>
      <c r="GF6" s="95"/>
      <c r="GG6" s="94" t="s">
        <v>94</v>
      </c>
      <c r="GH6" s="93">
        <v>4</v>
      </c>
      <c r="GI6" s="93">
        <f>GF6</f>
        <v>0</v>
      </c>
      <c r="GJ6" s="94"/>
      <c r="GK6" s="93">
        <f>GH6</f>
        <v>4</v>
      </c>
      <c r="GL6" s="93">
        <f>GI6</f>
        <v>0</v>
      </c>
      <c r="GM6" s="94" t="s">
        <v>94</v>
      </c>
      <c r="GN6" s="93"/>
      <c r="GO6" s="93"/>
      <c r="GP6" s="94"/>
      <c r="GQ6" s="93"/>
      <c r="GR6" s="92"/>
      <c r="GS6" s="100" t="str">
        <f>FY6</f>
        <v>9h20 / 10h00</v>
      </c>
      <c r="GT6" s="99"/>
      <c r="GU6" s="98"/>
      <c r="GV6" s="97"/>
      <c r="GW6" s="96"/>
      <c r="GX6" s="94"/>
      <c r="GY6" s="95"/>
      <c r="GZ6" s="95"/>
      <c r="HA6" s="94" t="s">
        <v>94</v>
      </c>
      <c r="HB6" s="93">
        <v>4</v>
      </c>
      <c r="HC6" s="93">
        <f>GZ6</f>
        <v>0</v>
      </c>
      <c r="HD6" s="94"/>
      <c r="HE6" s="93">
        <f>HB6</f>
        <v>4</v>
      </c>
      <c r="HF6" s="93">
        <f>HC6</f>
        <v>0</v>
      </c>
      <c r="HG6" s="94" t="s">
        <v>94</v>
      </c>
      <c r="HH6" s="93"/>
      <c r="HI6" s="93"/>
      <c r="HJ6" s="94"/>
      <c r="HK6" s="93"/>
      <c r="HL6" s="92"/>
      <c r="HM6" s="100" t="str">
        <f>GS6</f>
        <v>9h20 / 10h00</v>
      </c>
      <c r="HN6" s="99"/>
      <c r="HO6" s="98"/>
      <c r="HP6" s="97"/>
      <c r="HQ6" s="96"/>
      <c r="HR6" s="94"/>
      <c r="HS6" s="95"/>
      <c r="HT6" s="95"/>
      <c r="HU6" s="94" t="s">
        <v>94</v>
      </c>
      <c r="HV6" s="93">
        <v>4</v>
      </c>
      <c r="HW6" s="93">
        <f>HT6</f>
        <v>0</v>
      </c>
      <c r="HX6" s="94"/>
      <c r="HY6" s="93">
        <f>HV6</f>
        <v>4</v>
      </c>
      <c r="HZ6" s="93">
        <f>HW6</f>
        <v>0</v>
      </c>
      <c r="IA6" s="94" t="s">
        <v>94</v>
      </c>
      <c r="IB6" s="93"/>
      <c r="IC6" s="93"/>
      <c r="ID6" s="94"/>
      <c r="IE6" s="93"/>
      <c r="IF6" s="92"/>
      <c r="IG6" s="100" t="str">
        <f>HM6</f>
        <v>9h20 / 10h00</v>
      </c>
      <c r="IH6" s="99"/>
      <c r="II6" s="98"/>
      <c r="IJ6" s="97"/>
      <c r="IK6" s="96"/>
      <c r="IL6" s="94"/>
      <c r="IM6" s="95"/>
      <c r="IN6" s="95"/>
      <c r="IO6" s="94" t="s">
        <v>94</v>
      </c>
      <c r="IP6" s="93">
        <v>4</v>
      </c>
      <c r="IQ6" s="93">
        <f>IN6</f>
        <v>0</v>
      </c>
      <c r="IR6" s="94"/>
      <c r="IS6" s="93">
        <f>IP6</f>
        <v>4</v>
      </c>
      <c r="IT6" s="93">
        <f>IQ6</f>
        <v>0</v>
      </c>
      <c r="IU6" s="94" t="s">
        <v>94</v>
      </c>
      <c r="IV6" s="93"/>
      <c r="IW6" s="93"/>
      <c r="IX6" s="94"/>
      <c r="IY6" s="93"/>
      <c r="IZ6" s="92"/>
      <c r="JA6" s="100" t="str">
        <f>IG6</f>
        <v>9h20 / 10h00</v>
      </c>
      <c r="JB6" s="99"/>
      <c r="JC6" s="98"/>
      <c r="JD6" s="97"/>
      <c r="JE6" s="96"/>
      <c r="JF6" s="94"/>
      <c r="JG6" s="95"/>
      <c r="JH6" s="95"/>
      <c r="JI6" s="94" t="s">
        <v>94</v>
      </c>
      <c r="JJ6" s="93">
        <v>4</v>
      </c>
      <c r="JK6" s="93">
        <f>JH6</f>
        <v>0</v>
      </c>
      <c r="JL6" s="94"/>
      <c r="JM6" s="93">
        <f>JJ6</f>
        <v>4</v>
      </c>
      <c r="JN6" s="93">
        <f>JK6</f>
        <v>0</v>
      </c>
      <c r="JO6" s="94" t="s">
        <v>94</v>
      </c>
      <c r="JP6" s="93"/>
      <c r="JQ6" s="93"/>
      <c r="JR6" s="94"/>
      <c r="JS6" s="93"/>
      <c r="JT6" s="92"/>
    </row>
    <row r="7" spans="1:280" ht="21" customHeight="1" x14ac:dyDescent="0.45">
      <c r="A7" s="91"/>
      <c r="B7" s="90"/>
      <c r="C7" s="89"/>
      <c r="D7" s="88"/>
      <c r="E7" s="87"/>
      <c r="F7" s="84"/>
      <c r="G7" s="85"/>
      <c r="H7" s="85"/>
      <c r="I7" s="84"/>
      <c r="J7" s="83"/>
      <c r="K7" s="83"/>
      <c r="L7" s="84"/>
      <c r="M7" s="83"/>
      <c r="N7" s="83"/>
      <c r="O7" s="84"/>
      <c r="P7" s="83"/>
      <c r="Q7" s="83"/>
      <c r="R7" s="84"/>
      <c r="S7" s="83"/>
      <c r="T7" s="82"/>
      <c r="U7" s="91"/>
      <c r="V7" s="90"/>
      <c r="W7" s="89"/>
      <c r="X7" s="88"/>
      <c r="Y7" s="87"/>
      <c r="Z7" s="86"/>
      <c r="AA7" s="85"/>
      <c r="AB7" s="85"/>
      <c r="AC7" s="84" t="s">
        <v>91</v>
      </c>
      <c r="AD7" s="83"/>
      <c r="AE7" s="83"/>
      <c r="AF7" s="84"/>
      <c r="AG7" s="83"/>
      <c r="AH7" s="83"/>
      <c r="AI7" s="84"/>
      <c r="AJ7" s="83"/>
      <c r="AK7" s="83"/>
      <c r="AL7" s="84"/>
      <c r="AM7" s="83"/>
      <c r="AN7" s="82"/>
      <c r="AO7" s="91"/>
      <c r="AP7" s="90"/>
      <c r="AQ7" s="89"/>
      <c r="AR7" s="88"/>
      <c r="AS7" s="87"/>
      <c r="AT7" s="86"/>
      <c r="AU7" s="85"/>
      <c r="AV7" s="85"/>
      <c r="AW7" s="84" t="s">
        <v>91</v>
      </c>
      <c r="AX7" s="83"/>
      <c r="AY7" s="83"/>
      <c r="AZ7" s="84"/>
      <c r="BA7" s="83"/>
      <c r="BB7" s="83"/>
      <c r="BC7" s="84"/>
      <c r="BD7" s="83"/>
      <c r="BE7" s="83"/>
      <c r="BF7" s="84"/>
      <c r="BG7" s="83"/>
      <c r="BH7" s="82"/>
      <c r="BI7" s="91"/>
      <c r="BJ7" s="90"/>
      <c r="BK7" s="89"/>
      <c r="BL7" s="88"/>
      <c r="BM7" s="87"/>
      <c r="BN7" s="86"/>
      <c r="BO7" s="85"/>
      <c r="BP7" s="85"/>
      <c r="BQ7" s="84" t="s">
        <v>91</v>
      </c>
      <c r="BR7" s="83"/>
      <c r="BS7" s="83"/>
      <c r="BT7" s="84"/>
      <c r="BU7" s="83"/>
      <c r="BV7" s="83"/>
      <c r="BW7" s="84"/>
      <c r="BX7" s="83"/>
      <c r="BY7" s="83"/>
      <c r="BZ7" s="84"/>
      <c r="CA7" s="83"/>
      <c r="CB7" s="82"/>
      <c r="CC7" s="91"/>
      <c r="CD7" s="90"/>
      <c r="CE7" s="89"/>
      <c r="CF7" s="88"/>
      <c r="CG7" s="87"/>
      <c r="CH7" s="86"/>
      <c r="CI7" s="85"/>
      <c r="CJ7" s="85"/>
      <c r="CK7" s="84" t="s">
        <v>91</v>
      </c>
      <c r="CL7" s="83"/>
      <c r="CM7" s="83"/>
      <c r="CN7" s="84"/>
      <c r="CO7" s="83"/>
      <c r="CP7" s="83"/>
      <c r="CQ7" s="84"/>
      <c r="CR7" s="83"/>
      <c r="CS7" s="83"/>
      <c r="CT7" s="84"/>
      <c r="CU7" s="83"/>
      <c r="CV7" s="82"/>
      <c r="CW7" s="91"/>
      <c r="CX7" s="90"/>
      <c r="CY7" s="89"/>
      <c r="CZ7" s="88"/>
      <c r="DA7" s="87"/>
      <c r="DB7" s="86" t="str">
        <f>DV7</f>
        <v>6°1 &amp; 6°5</v>
      </c>
      <c r="DC7" s="85"/>
      <c r="DD7" s="85"/>
      <c r="DE7" s="84" t="s">
        <v>91</v>
      </c>
      <c r="DF7" s="83"/>
      <c r="DG7" s="83"/>
      <c r="DH7" s="84"/>
      <c r="DI7" s="83"/>
      <c r="DJ7" s="83"/>
      <c r="DK7" s="84" t="str">
        <f>EE7</f>
        <v>1 x 5°5</v>
      </c>
      <c r="DL7" s="83"/>
      <c r="DM7" s="83"/>
      <c r="DN7" s="84"/>
      <c r="DO7" s="83"/>
      <c r="DP7" s="82"/>
      <c r="DQ7" s="91"/>
      <c r="DR7" s="90"/>
      <c r="DS7" s="89"/>
      <c r="DT7" s="88"/>
      <c r="DU7" s="87"/>
      <c r="DV7" s="86" t="s">
        <v>93</v>
      </c>
      <c r="DW7" s="85"/>
      <c r="DX7" s="85"/>
      <c r="DY7" s="84" t="s">
        <v>91</v>
      </c>
      <c r="DZ7" s="83"/>
      <c r="EA7" s="83"/>
      <c r="EB7" s="84"/>
      <c r="EC7" s="83"/>
      <c r="ED7" s="83"/>
      <c r="EE7" s="84" t="s">
        <v>92</v>
      </c>
      <c r="EF7" s="83"/>
      <c r="EG7" s="83"/>
      <c r="EH7" s="84"/>
      <c r="EI7" s="83"/>
      <c r="EJ7" s="82"/>
      <c r="EK7" s="91"/>
      <c r="EL7" s="90"/>
      <c r="EM7" s="89"/>
      <c r="EN7" s="88"/>
      <c r="EO7" s="87"/>
      <c r="EP7" s="86"/>
      <c r="EQ7" s="85"/>
      <c r="ER7" s="85"/>
      <c r="ES7" s="84" t="s">
        <v>91</v>
      </c>
      <c r="ET7" s="83"/>
      <c r="EU7" s="83"/>
      <c r="EV7" s="84"/>
      <c r="EW7" s="83"/>
      <c r="EX7" s="83"/>
      <c r="EY7" s="84"/>
      <c r="EZ7" s="83"/>
      <c r="FA7" s="83"/>
      <c r="FB7" s="84"/>
      <c r="FC7" s="83"/>
      <c r="FD7" s="82"/>
      <c r="FE7" s="91"/>
      <c r="FF7" s="90"/>
      <c r="FG7" s="89"/>
      <c r="FH7" s="88"/>
      <c r="FI7" s="87"/>
      <c r="FJ7" s="86"/>
      <c r="FK7" s="85"/>
      <c r="FL7" s="85"/>
      <c r="FM7" s="84" t="s">
        <v>91</v>
      </c>
      <c r="FN7" s="83"/>
      <c r="FO7" s="83"/>
      <c r="FP7" s="84"/>
      <c r="FQ7" s="83"/>
      <c r="FR7" s="83"/>
      <c r="FS7" s="84"/>
      <c r="FT7" s="83"/>
      <c r="FU7" s="83"/>
      <c r="FV7" s="84"/>
      <c r="FW7" s="83"/>
      <c r="FX7" s="82"/>
      <c r="FY7" s="91"/>
      <c r="FZ7" s="90"/>
      <c r="GA7" s="89"/>
      <c r="GB7" s="88"/>
      <c r="GC7" s="87"/>
      <c r="GD7" s="86"/>
      <c r="GE7" s="85"/>
      <c r="GF7" s="85"/>
      <c r="GG7" s="84" t="s">
        <v>91</v>
      </c>
      <c r="GH7" s="83"/>
      <c r="GI7" s="83"/>
      <c r="GJ7" s="84"/>
      <c r="GK7" s="83"/>
      <c r="GL7" s="83"/>
      <c r="GM7" s="84"/>
      <c r="GN7" s="83"/>
      <c r="GO7" s="83"/>
      <c r="GP7" s="84"/>
      <c r="GQ7" s="83"/>
      <c r="GR7" s="82"/>
      <c r="GS7" s="91"/>
      <c r="GT7" s="90"/>
      <c r="GU7" s="89"/>
      <c r="GV7" s="88"/>
      <c r="GW7" s="87"/>
      <c r="GX7" s="86"/>
      <c r="GY7" s="85"/>
      <c r="GZ7" s="85"/>
      <c r="HA7" s="84" t="s">
        <v>91</v>
      </c>
      <c r="HB7" s="83"/>
      <c r="HC7" s="83"/>
      <c r="HD7" s="84"/>
      <c r="HE7" s="83"/>
      <c r="HF7" s="83"/>
      <c r="HG7" s="84"/>
      <c r="HH7" s="83"/>
      <c r="HI7" s="83"/>
      <c r="HJ7" s="84"/>
      <c r="HK7" s="83"/>
      <c r="HL7" s="82"/>
      <c r="HM7" s="91"/>
      <c r="HN7" s="90"/>
      <c r="HO7" s="89"/>
      <c r="HP7" s="88"/>
      <c r="HQ7" s="87"/>
      <c r="HR7" s="86"/>
      <c r="HS7" s="85"/>
      <c r="HT7" s="85"/>
      <c r="HU7" s="84" t="s">
        <v>91</v>
      </c>
      <c r="HV7" s="83"/>
      <c r="HW7" s="83"/>
      <c r="HX7" s="84"/>
      <c r="HY7" s="83"/>
      <c r="HZ7" s="83"/>
      <c r="IA7" s="84"/>
      <c r="IB7" s="83"/>
      <c r="IC7" s="83"/>
      <c r="ID7" s="84"/>
      <c r="IE7" s="83"/>
      <c r="IF7" s="82"/>
      <c r="IG7" s="91"/>
      <c r="IH7" s="90"/>
      <c r="II7" s="89"/>
      <c r="IJ7" s="88"/>
      <c r="IK7" s="87"/>
      <c r="IL7" s="86"/>
      <c r="IM7" s="85"/>
      <c r="IN7" s="85"/>
      <c r="IO7" s="84" t="s">
        <v>91</v>
      </c>
      <c r="IP7" s="83"/>
      <c r="IQ7" s="83"/>
      <c r="IR7" s="84"/>
      <c r="IS7" s="83"/>
      <c r="IT7" s="83"/>
      <c r="IU7" s="84"/>
      <c r="IV7" s="83"/>
      <c r="IW7" s="83"/>
      <c r="IX7" s="84"/>
      <c r="IY7" s="83"/>
      <c r="IZ7" s="82"/>
      <c r="JA7" s="91"/>
      <c r="JB7" s="90"/>
      <c r="JC7" s="89"/>
      <c r="JD7" s="88"/>
      <c r="JE7" s="87"/>
      <c r="JF7" s="86"/>
      <c r="JG7" s="85"/>
      <c r="JH7" s="85"/>
      <c r="JI7" s="84" t="s">
        <v>91</v>
      </c>
      <c r="JJ7" s="83"/>
      <c r="JK7" s="83"/>
      <c r="JL7" s="84"/>
      <c r="JM7" s="83"/>
      <c r="JN7" s="83"/>
      <c r="JO7" s="84"/>
      <c r="JP7" s="83"/>
      <c r="JQ7" s="83"/>
      <c r="JR7" s="84"/>
      <c r="JS7" s="83"/>
      <c r="JT7" s="82"/>
    </row>
    <row r="8" spans="1:280" ht="14.65" thickBot="1" x14ac:dyDescent="0.5">
      <c r="A8" s="80"/>
      <c r="B8" s="81"/>
      <c r="C8" s="81"/>
      <c r="D8" s="78"/>
      <c r="E8" s="234" t="s">
        <v>0</v>
      </c>
      <c r="F8" s="233"/>
      <c r="G8" s="75">
        <f>SUM(G5:G7)</f>
        <v>0</v>
      </c>
      <c r="H8" s="75">
        <f>SUM(H5:H7)</f>
        <v>23</v>
      </c>
      <c r="I8" s="76"/>
      <c r="J8" s="75">
        <f>SUM(J5:J7)</f>
        <v>4</v>
      </c>
      <c r="K8" s="75">
        <f>SUM(K5:K7)</f>
        <v>23</v>
      </c>
      <c r="L8" s="76"/>
      <c r="M8" s="75">
        <f>SUM(M5:M7)</f>
        <v>4</v>
      </c>
      <c r="N8" s="75">
        <f>SUM(N5:N7)</f>
        <v>23</v>
      </c>
      <c r="O8" s="76"/>
      <c r="P8" s="75">
        <f>SUM(P5:P7)</f>
        <v>4</v>
      </c>
      <c r="Q8" s="75">
        <f>SUM(Q5:Q7)</f>
        <v>23</v>
      </c>
      <c r="R8" s="76"/>
      <c r="S8" s="75">
        <f>SUM(S5:S7)</f>
        <v>4</v>
      </c>
      <c r="T8" s="74">
        <f>SUM(T5:T7)</f>
        <v>23</v>
      </c>
      <c r="U8" s="80"/>
      <c r="V8" s="81"/>
      <c r="W8" s="81"/>
      <c r="X8" s="78"/>
      <c r="Y8" s="77" t="s">
        <v>0</v>
      </c>
      <c r="Z8" s="76"/>
      <c r="AA8" s="75">
        <f>SUM(AA5:AA7)</f>
        <v>0</v>
      </c>
      <c r="AB8" s="75">
        <f>SUM(AB5:AB7)</f>
        <v>22</v>
      </c>
      <c r="AC8" s="76"/>
      <c r="AD8" s="75">
        <f>SUM(AD5:AD7)</f>
        <v>0</v>
      </c>
      <c r="AE8" s="75">
        <f>SUM(AE5:AE7)</f>
        <v>22</v>
      </c>
      <c r="AF8" s="76"/>
      <c r="AG8" s="75">
        <f>SUM(AG5:AG7)</f>
        <v>0</v>
      </c>
      <c r="AH8" s="75">
        <f>SUM(AH5:AH7)</f>
        <v>22</v>
      </c>
      <c r="AI8" s="76"/>
      <c r="AJ8" s="75">
        <f>SUM(AJ5:AJ7)</f>
        <v>0</v>
      </c>
      <c r="AK8" s="75">
        <f>SUM(AK5:AK7)</f>
        <v>22</v>
      </c>
      <c r="AL8" s="76"/>
      <c r="AM8" s="75">
        <f>SUM(AM5:AM7)</f>
        <v>0</v>
      </c>
      <c r="AN8" s="74">
        <f>SUM(AN5:AN7)</f>
        <v>22</v>
      </c>
      <c r="AO8" s="80"/>
      <c r="AP8" s="81"/>
      <c r="AQ8" s="81"/>
      <c r="AR8" s="78"/>
      <c r="AS8" s="77" t="s">
        <v>0</v>
      </c>
      <c r="AT8" s="76"/>
      <c r="AU8" s="75">
        <f>SUM(AU5:AU7)</f>
        <v>0</v>
      </c>
      <c r="AV8" s="75">
        <f>SUM(AV5:AV7)</f>
        <v>20</v>
      </c>
      <c r="AW8" s="76"/>
      <c r="AX8" s="75">
        <f>SUM(AX5:AX7)</f>
        <v>4</v>
      </c>
      <c r="AY8" s="75">
        <f>SUM(AY5:AY7)</f>
        <v>20</v>
      </c>
      <c r="AZ8" s="76"/>
      <c r="BA8" s="75">
        <f>SUM(BA5:BA7)</f>
        <v>4</v>
      </c>
      <c r="BB8" s="75">
        <f>SUM(BB5:BB7)</f>
        <v>20</v>
      </c>
      <c r="BC8" s="76"/>
      <c r="BD8" s="75">
        <f>SUM(BD5:BD7)</f>
        <v>0</v>
      </c>
      <c r="BE8" s="75">
        <f>SUM(BE5:BE7)</f>
        <v>20</v>
      </c>
      <c r="BF8" s="76"/>
      <c r="BG8" s="75">
        <f>SUM(BG5:BG7)</f>
        <v>0</v>
      </c>
      <c r="BH8" s="74">
        <f>SUM(BH5:BH7)</f>
        <v>20</v>
      </c>
      <c r="BI8" s="80"/>
      <c r="BJ8" s="81"/>
      <c r="BK8" s="81"/>
      <c r="BL8" s="78"/>
      <c r="BM8" s="77" t="s">
        <v>0</v>
      </c>
      <c r="BN8" s="76"/>
      <c r="BO8" s="75">
        <f>SUM(BO5:BO7)</f>
        <v>0</v>
      </c>
      <c r="BP8" s="75">
        <f>SUM(BP5:BP7)</f>
        <v>0</v>
      </c>
      <c r="BQ8" s="76"/>
      <c r="BR8" s="75">
        <f>SUM(BR5:BR7)</f>
        <v>4</v>
      </c>
      <c r="BS8" s="75">
        <f>SUM(BS5:BS7)</f>
        <v>0</v>
      </c>
      <c r="BT8" s="76"/>
      <c r="BU8" s="75">
        <f>SUM(BU5:BU7)</f>
        <v>4</v>
      </c>
      <c r="BV8" s="75">
        <f>SUM(BV5:BV7)</f>
        <v>0</v>
      </c>
      <c r="BW8" s="76"/>
      <c r="BX8" s="75">
        <f>SUM(BX5:BX7)</f>
        <v>0</v>
      </c>
      <c r="BY8" s="75">
        <f>SUM(BY5:BY7)</f>
        <v>0</v>
      </c>
      <c r="BZ8" s="76"/>
      <c r="CA8" s="75">
        <f>SUM(CA5:CA7)</f>
        <v>0</v>
      </c>
      <c r="CB8" s="74">
        <f>SUM(CB5:CB7)</f>
        <v>0</v>
      </c>
      <c r="CC8" s="80"/>
      <c r="CD8" s="81"/>
      <c r="CE8" s="81"/>
      <c r="CF8" s="78"/>
      <c r="CG8" s="77" t="s">
        <v>0</v>
      </c>
      <c r="CH8" s="76"/>
      <c r="CI8" s="75">
        <f>SUM(CI5:CI7)</f>
        <v>0</v>
      </c>
      <c r="CJ8" s="75">
        <f>SUM(CJ5:CJ7)</f>
        <v>30</v>
      </c>
      <c r="CK8" s="76"/>
      <c r="CL8" s="75">
        <f>SUM(CL5:CL7)</f>
        <v>4</v>
      </c>
      <c r="CM8" s="75">
        <f>SUM(CM5:CM7)</f>
        <v>30</v>
      </c>
      <c r="CN8" s="76"/>
      <c r="CO8" s="75">
        <f>SUM(CO5:CO7)</f>
        <v>4</v>
      </c>
      <c r="CP8" s="75">
        <f>SUM(CP5:CP7)</f>
        <v>30</v>
      </c>
      <c r="CQ8" s="76"/>
      <c r="CR8" s="75">
        <f>SUM(CR5:CR7)</f>
        <v>0</v>
      </c>
      <c r="CS8" s="75">
        <f>SUM(CS5:CS7)</f>
        <v>25</v>
      </c>
      <c r="CT8" s="76"/>
      <c r="CU8" s="75">
        <f>SUM(CU5:CU7)</f>
        <v>0</v>
      </c>
      <c r="CV8" s="74">
        <f>SUM(CV5:CV7)</f>
        <v>60</v>
      </c>
      <c r="CW8" s="80"/>
      <c r="CX8" s="81"/>
      <c r="CY8" s="81"/>
      <c r="CZ8" s="78"/>
      <c r="DA8" s="77" t="s">
        <v>0</v>
      </c>
      <c r="DB8" s="76"/>
      <c r="DC8" s="75">
        <f>SUM(DC5:DC7)</f>
        <v>0</v>
      </c>
      <c r="DD8" s="75">
        <f>SUM(DD5:DD7)</f>
        <v>30</v>
      </c>
      <c r="DE8" s="76"/>
      <c r="DF8" s="75">
        <f>SUM(DF5:DF7)</f>
        <v>4</v>
      </c>
      <c r="DG8" s="75">
        <f>SUM(DG5:DG7)</f>
        <v>30</v>
      </c>
      <c r="DH8" s="76"/>
      <c r="DI8" s="75">
        <f>SUM(DI5:DI7)</f>
        <v>4</v>
      </c>
      <c r="DJ8" s="75">
        <f>SUM(DJ5:DJ7)</f>
        <v>30</v>
      </c>
      <c r="DK8" s="76"/>
      <c r="DL8" s="75">
        <f>SUM(DL5:DL7)</f>
        <v>0</v>
      </c>
      <c r="DM8" s="75">
        <f>SUM(DM5:DM7)</f>
        <v>25</v>
      </c>
      <c r="DN8" s="76"/>
      <c r="DO8" s="75">
        <f>SUM(DO5:DO7)</f>
        <v>0</v>
      </c>
      <c r="DP8" s="74">
        <f>SUM(DP5:DP7)</f>
        <v>0</v>
      </c>
      <c r="DQ8" s="80"/>
      <c r="DR8" s="81"/>
      <c r="DS8" s="81"/>
      <c r="DT8" s="78"/>
      <c r="DU8" s="77" t="s">
        <v>0</v>
      </c>
      <c r="DV8" s="76"/>
      <c r="DW8" s="75">
        <f>SUM(DW5:DW7)</f>
        <v>0</v>
      </c>
      <c r="DX8" s="75">
        <f>SUM(DX5:DX7)</f>
        <v>60</v>
      </c>
      <c r="DY8" s="76"/>
      <c r="DZ8" s="75">
        <f>SUM(DZ5:DZ7)</f>
        <v>0</v>
      </c>
      <c r="EA8" s="75">
        <f>SUM(EA5:EA7)</f>
        <v>20</v>
      </c>
      <c r="EB8" s="76"/>
      <c r="EC8" s="75">
        <f>SUM(EC5:EC7)</f>
        <v>0</v>
      </c>
      <c r="ED8" s="75">
        <f>SUM(ED5:ED7)</f>
        <v>60</v>
      </c>
      <c r="EE8" s="76"/>
      <c r="EF8" s="75">
        <f>SUM(EF5:EF7)</f>
        <v>0</v>
      </c>
      <c r="EG8" s="75">
        <f>SUM(EG5:EG7)</f>
        <v>60</v>
      </c>
      <c r="EH8" s="76"/>
      <c r="EI8" s="75">
        <f>SUM(EI5:EI7)</f>
        <v>0</v>
      </c>
      <c r="EJ8" s="74">
        <f>SUM(EJ5:EJ7)</f>
        <v>60</v>
      </c>
      <c r="EK8" s="80"/>
      <c r="EL8" s="81"/>
      <c r="EM8" s="81"/>
      <c r="EN8" s="78"/>
      <c r="EO8" s="77" t="s">
        <v>0</v>
      </c>
      <c r="EP8" s="76"/>
      <c r="EQ8" s="75">
        <f>SUM(EQ5:EQ7)</f>
        <v>21</v>
      </c>
      <c r="ER8" s="75">
        <f>SUM(ER5:ER7)</f>
        <v>17</v>
      </c>
      <c r="ES8" s="76"/>
      <c r="ET8" s="75">
        <f>SUM(ET5:ET7)</f>
        <v>25</v>
      </c>
      <c r="EU8" s="75">
        <f>SUM(EU5:EU7)</f>
        <v>17</v>
      </c>
      <c r="EV8" s="76"/>
      <c r="EW8" s="75">
        <f>SUM(EW5:EW7)</f>
        <v>25</v>
      </c>
      <c r="EX8" s="75">
        <f>SUM(EX5:EX7)</f>
        <v>17</v>
      </c>
      <c r="EY8" s="76"/>
      <c r="EZ8" s="75">
        <f>SUM(EZ5:EZ7)</f>
        <v>21</v>
      </c>
      <c r="FA8" s="75">
        <f>SUM(FA5:FA7)</f>
        <v>17</v>
      </c>
      <c r="FB8" s="76"/>
      <c r="FC8" s="75">
        <f>SUM(FC5:FC7)</f>
        <v>21</v>
      </c>
      <c r="FD8" s="74">
        <f>SUM(FD5:FD7)</f>
        <v>17</v>
      </c>
      <c r="FE8" s="80"/>
      <c r="FF8" s="81"/>
      <c r="FG8" s="81"/>
      <c r="FH8" s="78"/>
      <c r="FI8" s="77" t="s">
        <v>0</v>
      </c>
      <c r="FJ8" s="76"/>
      <c r="FK8" s="75">
        <f>SUM(FK5:FK7)</f>
        <v>0</v>
      </c>
      <c r="FL8" s="75">
        <f>SUM(FL5:FL7)</f>
        <v>21</v>
      </c>
      <c r="FM8" s="76"/>
      <c r="FN8" s="75">
        <f>SUM(FN5:FN7)</f>
        <v>4</v>
      </c>
      <c r="FO8" s="75">
        <f>SUM(FO5:FO7)</f>
        <v>21</v>
      </c>
      <c r="FP8" s="76"/>
      <c r="FQ8" s="75">
        <f>SUM(FQ5:FQ7)</f>
        <v>4</v>
      </c>
      <c r="FR8" s="75">
        <f>SUM(FR5:FR7)</f>
        <v>21</v>
      </c>
      <c r="FS8" s="76"/>
      <c r="FT8" s="75">
        <f>SUM(FT5:FT7)</f>
        <v>0</v>
      </c>
      <c r="FU8" s="75">
        <f>SUM(FU5:FU7)</f>
        <v>21</v>
      </c>
      <c r="FV8" s="76"/>
      <c r="FW8" s="75">
        <f>SUM(FW5:FW7)</f>
        <v>0</v>
      </c>
      <c r="FX8" s="74">
        <f>SUM(FX5:FX7)</f>
        <v>21</v>
      </c>
      <c r="FY8" s="80"/>
      <c r="FZ8" s="81"/>
      <c r="GA8" s="81"/>
      <c r="GB8" s="78"/>
      <c r="GC8" s="77" t="s">
        <v>0</v>
      </c>
      <c r="GD8" s="76"/>
      <c r="GE8" s="75">
        <f>SUM(GE5:GE7)</f>
        <v>0</v>
      </c>
      <c r="GF8" s="75">
        <f>SUM(GF5:GF7)</f>
        <v>0</v>
      </c>
      <c r="GG8" s="76"/>
      <c r="GH8" s="75">
        <f>SUM(GH5:GH7)</f>
        <v>4</v>
      </c>
      <c r="GI8" s="75">
        <f>SUM(GI5:GI7)</f>
        <v>0</v>
      </c>
      <c r="GJ8" s="76"/>
      <c r="GK8" s="75">
        <f>SUM(GK5:GK7)</f>
        <v>4</v>
      </c>
      <c r="GL8" s="75">
        <f>SUM(GL5:GL7)</f>
        <v>0</v>
      </c>
      <c r="GM8" s="76"/>
      <c r="GN8" s="75">
        <f>SUM(GN5:GN7)</f>
        <v>0</v>
      </c>
      <c r="GO8" s="75">
        <f>SUM(GO5:GO7)</f>
        <v>0</v>
      </c>
      <c r="GP8" s="76"/>
      <c r="GQ8" s="75">
        <f>SUM(GQ5:GQ7)</f>
        <v>0</v>
      </c>
      <c r="GR8" s="74">
        <f>SUM(GR5:GR7)</f>
        <v>0</v>
      </c>
      <c r="GS8" s="80"/>
      <c r="GT8" s="81"/>
      <c r="GU8" s="81"/>
      <c r="GV8" s="78"/>
      <c r="GW8" s="77" t="s">
        <v>0</v>
      </c>
      <c r="GX8" s="76"/>
      <c r="GY8" s="75">
        <f>SUM(GY5:GY7)</f>
        <v>0</v>
      </c>
      <c r="GZ8" s="75">
        <f>SUM(GZ5:GZ7)</f>
        <v>18</v>
      </c>
      <c r="HA8" s="76"/>
      <c r="HB8" s="75">
        <f>SUM(HB5:HB7)</f>
        <v>4</v>
      </c>
      <c r="HC8" s="75">
        <f>SUM(HC5:HC7)</f>
        <v>18</v>
      </c>
      <c r="HD8" s="76"/>
      <c r="HE8" s="75">
        <f>SUM(HE5:HE7)</f>
        <v>4</v>
      </c>
      <c r="HF8" s="75">
        <f>SUM(HF5:HF7)</f>
        <v>18</v>
      </c>
      <c r="HG8" s="76"/>
      <c r="HH8" s="75">
        <f>SUM(HH5:HH7)</f>
        <v>0</v>
      </c>
      <c r="HI8" s="75">
        <f>SUM(HI5:HI7)</f>
        <v>18</v>
      </c>
      <c r="HJ8" s="76"/>
      <c r="HK8" s="75">
        <f>SUM(HK5:HK7)</f>
        <v>0</v>
      </c>
      <c r="HL8" s="74">
        <f>SUM(HL5:HL7)</f>
        <v>18</v>
      </c>
      <c r="HM8" s="80"/>
      <c r="HN8" s="81"/>
      <c r="HO8" s="81"/>
      <c r="HP8" s="78"/>
      <c r="HQ8" s="77" t="s">
        <v>0</v>
      </c>
      <c r="HR8" s="76"/>
      <c r="HS8" s="75">
        <f>SUM(HS5:HS7)</f>
        <v>21</v>
      </c>
      <c r="HT8" s="75">
        <f>SUM(HT5:HT7)</f>
        <v>0</v>
      </c>
      <c r="HU8" s="76"/>
      <c r="HV8" s="75">
        <f>SUM(HV5:HV7)</f>
        <v>25</v>
      </c>
      <c r="HW8" s="75">
        <f>SUM(HW5:HW7)</f>
        <v>0</v>
      </c>
      <c r="HX8" s="76"/>
      <c r="HY8" s="75">
        <f>SUM(HY5:HY7)</f>
        <v>25</v>
      </c>
      <c r="HZ8" s="75">
        <f>SUM(HZ5:HZ7)</f>
        <v>0</v>
      </c>
      <c r="IA8" s="76"/>
      <c r="IB8" s="75">
        <f>SUM(IB5:IB7)</f>
        <v>21</v>
      </c>
      <c r="IC8" s="75">
        <f>SUM(IC5:IC7)</f>
        <v>0</v>
      </c>
      <c r="ID8" s="76"/>
      <c r="IE8" s="75">
        <f>SUM(IE5:IE7)</f>
        <v>21</v>
      </c>
      <c r="IF8" s="74">
        <f>SUM(IF5:IF7)</f>
        <v>0</v>
      </c>
      <c r="IG8" s="80"/>
      <c r="IH8" s="81"/>
      <c r="II8" s="81"/>
      <c r="IJ8" s="78"/>
      <c r="IK8" s="77" t="s">
        <v>0</v>
      </c>
      <c r="IL8" s="76"/>
      <c r="IM8" s="75">
        <f>SUM(IM5:IM7)</f>
        <v>21</v>
      </c>
      <c r="IN8" s="75">
        <f>SUM(IN5:IN7)</f>
        <v>0</v>
      </c>
      <c r="IO8" s="76"/>
      <c r="IP8" s="75">
        <f>SUM(IP5:IP7)</f>
        <v>25</v>
      </c>
      <c r="IQ8" s="75">
        <f>SUM(IQ5:IQ7)</f>
        <v>0</v>
      </c>
      <c r="IR8" s="76"/>
      <c r="IS8" s="75">
        <f>SUM(IS5:IS7)</f>
        <v>25</v>
      </c>
      <c r="IT8" s="75">
        <f>SUM(IT5:IT7)</f>
        <v>0</v>
      </c>
      <c r="IU8" s="76"/>
      <c r="IV8" s="75">
        <f>SUM(IV5:IV7)</f>
        <v>21</v>
      </c>
      <c r="IW8" s="75">
        <f>SUM(IW5:IW7)</f>
        <v>0</v>
      </c>
      <c r="IX8" s="76"/>
      <c r="IY8" s="75">
        <f>SUM(IY5:IY7)</f>
        <v>21</v>
      </c>
      <c r="IZ8" s="74">
        <f>SUM(IZ5:IZ7)</f>
        <v>0</v>
      </c>
      <c r="JA8" s="80"/>
      <c r="JB8" s="81"/>
      <c r="JC8" s="81"/>
      <c r="JD8" s="78"/>
      <c r="JE8" s="77" t="s">
        <v>0</v>
      </c>
      <c r="JF8" s="76"/>
      <c r="JG8" s="75">
        <f>SUM(JG5:JG7)</f>
        <v>18</v>
      </c>
      <c r="JH8" s="75">
        <f>SUM(JH5:JH7)</f>
        <v>0</v>
      </c>
      <c r="JI8" s="76"/>
      <c r="JJ8" s="75">
        <f>SUM(JJ5:JJ7)</f>
        <v>22</v>
      </c>
      <c r="JK8" s="75">
        <f>SUM(JK5:JK7)</f>
        <v>0</v>
      </c>
      <c r="JL8" s="76"/>
      <c r="JM8" s="75">
        <f>SUM(JM5:JM7)</f>
        <v>22</v>
      </c>
      <c r="JN8" s="75">
        <f>SUM(JN5:JN7)</f>
        <v>0</v>
      </c>
      <c r="JO8" s="76"/>
      <c r="JP8" s="75">
        <f>SUM(JP5:JP7)</f>
        <v>18</v>
      </c>
      <c r="JQ8" s="75">
        <f>SUM(JQ5:JQ7)</f>
        <v>0</v>
      </c>
      <c r="JR8" s="76"/>
      <c r="JS8" s="75">
        <f>SUM(JS5:JS7)</f>
        <v>18</v>
      </c>
      <c r="JT8" s="74">
        <f>SUM(JT5:JT7)</f>
        <v>0</v>
      </c>
    </row>
    <row r="9" spans="1:280" ht="28.25" customHeight="1" x14ac:dyDescent="0.45">
      <c r="A9" s="108"/>
      <c r="B9" s="109"/>
      <c r="C9" s="106"/>
      <c r="D9" s="105"/>
      <c r="E9" s="104" t="s">
        <v>2</v>
      </c>
      <c r="F9" s="237" t="s">
        <v>45</v>
      </c>
      <c r="G9" s="102"/>
      <c r="H9" s="102">
        <v>20</v>
      </c>
      <c r="I9" s="103" t="s">
        <v>44</v>
      </c>
      <c r="J9" s="102">
        <f>G9</f>
        <v>0</v>
      </c>
      <c r="K9" s="102">
        <f>H9</f>
        <v>20</v>
      </c>
      <c r="L9" s="103"/>
      <c r="M9" s="102">
        <f>J9</f>
        <v>0</v>
      </c>
      <c r="N9" s="102">
        <f>K9</f>
        <v>20</v>
      </c>
      <c r="O9" s="103" t="s">
        <v>45</v>
      </c>
      <c r="P9" s="102">
        <f>M9</f>
        <v>0</v>
      </c>
      <c r="Q9" s="102">
        <f>N9</f>
        <v>20</v>
      </c>
      <c r="R9" s="103" t="s">
        <v>44</v>
      </c>
      <c r="S9" s="102">
        <f>P9</f>
        <v>0</v>
      </c>
      <c r="T9" s="101">
        <f>Q9</f>
        <v>20</v>
      </c>
      <c r="U9" s="108"/>
      <c r="V9" s="109" t="s">
        <v>80</v>
      </c>
      <c r="W9" s="106"/>
      <c r="X9" s="105" t="s">
        <v>71</v>
      </c>
      <c r="Y9" s="104" t="s">
        <v>2</v>
      </c>
      <c r="Z9" s="103" t="s">
        <v>45</v>
      </c>
      <c r="AA9" s="102"/>
      <c r="AB9" s="102">
        <v>22</v>
      </c>
      <c r="AC9" s="103" t="s">
        <v>44</v>
      </c>
      <c r="AD9" s="102">
        <f>AA9</f>
        <v>0</v>
      </c>
      <c r="AE9" s="102">
        <f>AB9</f>
        <v>22</v>
      </c>
      <c r="AF9" s="103"/>
      <c r="AG9" s="102">
        <f>AD9</f>
        <v>0</v>
      </c>
      <c r="AH9" s="102">
        <f>AE9</f>
        <v>22</v>
      </c>
      <c r="AI9" s="103" t="s">
        <v>45</v>
      </c>
      <c r="AJ9" s="102">
        <f>AG9</f>
        <v>0</v>
      </c>
      <c r="AK9" s="102">
        <f>AH9</f>
        <v>22</v>
      </c>
      <c r="AL9" s="103" t="s">
        <v>44</v>
      </c>
      <c r="AM9" s="102">
        <f>AJ9</f>
        <v>0</v>
      </c>
      <c r="AN9" s="101">
        <f>AK9</f>
        <v>22</v>
      </c>
      <c r="AO9" s="108"/>
      <c r="AP9" s="109" t="s">
        <v>73</v>
      </c>
      <c r="AQ9" s="106"/>
      <c r="AR9" s="105" t="s">
        <v>79</v>
      </c>
      <c r="AS9" s="104" t="s">
        <v>2</v>
      </c>
      <c r="AT9" s="103" t="str">
        <f>Z9</f>
        <v>Ya.</v>
      </c>
      <c r="AU9" s="102"/>
      <c r="AV9" s="102">
        <v>20</v>
      </c>
      <c r="AW9" s="103" t="s">
        <v>44</v>
      </c>
      <c r="AX9" s="102">
        <f>AU9</f>
        <v>0</v>
      </c>
      <c r="AY9" s="102">
        <f>AV9</f>
        <v>20</v>
      </c>
      <c r="AZ9" s="103"/>
      <c r="BA9" s="102">
        <f>AX9</f>
        <v>0</v>
      </c>
      <c r="BB9" s="102">
        <f>AY9</f>
        <v>20</v>
      </c>
      <c r="BC9" s="103" t="s">
        <v>45</v>
      </c>
      <c r="BD9" s="102">
        <f>BA9</f>
        <v>0</v>
      </c>
      <c r="BE9" s="102">
        <f>BB9</f>
        <v>20</v>
      </c>
      <c r="BF9" s="103" t="s">
        <v>44</v>
      </c>
      <c r="BG9" s="102">
        <f>BD9</f>
        <v>0</v>
      </c>
      <c r="BH9" s="101">
        <f>BE9</f>
        <v>20</v>
      </c>
      <c r="BI9" s="108"/>
      <c r="BJ9" s="109" t="s">
        <v>55</v>
      </c>
      <c r="BK9" s="106"/>
      <c r="BL9" s="105" t="s">
        <v>52</v>
      </c>
      <c r="BM9" s="104" t="s">
        <v>2</v>
      </c>
      <c r="BN9" s="103" t="str">
        <f>AT9</f>
        <v>Ya.</v>
      </c>
      <c r="BO9" s="102"/>
      <c r="BP9" s="102"/>
      <c r="BQ9" s="103" t="s">
        <v>44</v>
      </c>
      <c r="BR9" s="102">
        <f>BO9</f>
        <v>0</v>
      </c>
      <c r="BS9" s="102">
        <f>BP9</f>
        <v>0</v>
      </c>
      <c r="BT9" s="103"/>
      <c r="BU9" s="102">
        <f>BR9</f>
        <v>0</v>
      </c>
      <c r="BV9" s="102">
        <f>BS9</f>
        <v>0</v>
      </c>
      <c r="BW9" s="103" t="s">
        <v>45</v>
      </c>
      <c r="BX9" s="102">
        <f>BU9</f>
        <v>0</v>
      </c>
      <c r="BY9" s="102">
        <f>BV9</f>
        <v>0</v>
      </c>
      <c r="BZ9" s="103" t="s">
        <v>44</v>
      </c>
      <c r="CA9" s="102">
        <f>BX9</f>
        <v>0</v>
      </c>
      <c r="CB9" s="101">
        <f>BY9</f>
        <v>0</v>
      </c>
      <c r="CC9" s="108"/>
      <c r="CD9" s="269" t="s">
        <v>90</v>
      </c>
      <c r="CE9" s="270"/>
      <c r="CF9" s="105" t="s">
        <v>35</v>
      </c>
      <c r="CG9" s="104"/>
      <c r="CH9" s="103" t="str">
        <f>BN9</f>
        <v>Ya.</v>
      </c>
      <c r="CI9" s="102">
        <v>22</v>
      </c>
      <c r="CJ9" s="102"/>
      <c r="CK9" s="103" t="s">
        <v>44</v>
      </c>
      <c r="CL9" s="102">
        <f>CI9</f>
        <v>22</v>
      </c>
      <c r="CM9" s="102">
        <f>CJ9</f>
        <v>0</v>
      </c>
      <c r="CN9" s="103"/>
      <c r="CO9" s="102">
        <f>CL9</f>
        <v>22</v>
      </c>
      <c r="CP9" s="102">
        <f>CM9</f>
        <v>0</v>
      </c>
      <c r="CQ9" s="103" t="s">
        <v>45</v>
      </c>
      <c r="CR9" s="102">
        <f>CO9</f>
        <v>22</v>
      </c>
      <c r="CS9" s="102">
        <f>CP9</f>
        <v>0</v>
      </c>
      <c r="CT9" s="103" t="s">
        <v>44</v>
      </c>
      <c r="CU9" s="102">
        <f>CR9</f>
        <v>22</v>
      </c>
      <c r="CV9" s="101">
        <f>CS9</f>
        <v>0</v>
      </c>
      <c r="CW9" s="108"/>
      <c r="CX9" s="107"/>
      <c r="CY9" s="106"/>
      <c r="CZ9" s="105"/>
      <c r="DA9" s="104"/>
      <c r="DB9" s="103" t="str">
        <f>AT9</f>
        <v>Ya.</v>
      </c>
      <c r="DC9" s="102"/>
      <c r="DD9" s="102"/>
      <c r="DE9" s="103" t="s">
        <v>44</v>
      </c>
      <c r="DF9" s="102">
        <f>DC9</f>
        <v>0</v>
      </c>
      <c r="DG9" s="102">
        <f>DD9</f>
        <v>0</v>
      </c>
      <c r="DH9" s="103"/>
      <c r="DI9" s="102">
        <f>DF9</f>
        <v>0</v>
      </c>
      <c r="DJ9" s="102">
        <f>DG9</f>
        <v>0</v>
      </c>
      <c r="DK9" s="103" t="s">
        <v>45</v>
      </c>
      <c r="DL9" s="102">
        <f>DI9</f>
        <v>0</v>
      </c>
      <c r="DM9" s="102">
        <f>DJ9</f>
        <v>0</v>
      </c>
      <c r="DN9" s="103" t="s">
        <v>44</v>
      </c>
      <c r="DO9" s="102">
        <f>DL9</f>
        <v>0</v>
      </c>
      <c r="DP9" s="101">
        <f>DM9</f>
        <v>0</v>
      </c>
      <c r="DQ9" s="108"/>
      <c r="DR9" s="109"/>
      <c r="DS9" s="106"/>
      <c r="DT9" s="105"/>
      <c r="DU9" s="104" t="s">
        <v>2</v>
      </c>
      <c r="DV9" s="103" t="str">
        <f>DB9</f>
        <v>Ya.</v>
      </c>
      <c r="DW9" s="102">
        <v>17</v>
      </c>
      <c r="DX9" s="102"/>
      <c r="DY9" s="103" t="s">
        <v>44</v>
      </c>
      <c r="DZ9" s="102">
        <f>DW9</f>
        <v>17</v>
      </c>
      <c r="EA9" s="102">
        <f>DX9</f>
        <v>0</v>
      </c>
      <c r="EB9" s="103"/>
      <c r="EC9" s="102">
        <f>DZ9</f>
        <v>17</v>
      </c>
      <c r="ED9" s="102">
        <f>EA9</f>
        <v>0</v>
      </c>
      <c r="EE9" s="103" t="s">
        <v>45</v>
      </c>
      <c r="EF9" s="102">
        <f>EC9</f>
        <v>17</v>
      </c>
      <c r="EG9" s="102">
        <f>ED9</f>
        <v>0</v>
      </c>
      <c r="EH9" s="103" t="s">
        <v>44</v>
      </c>
      <c r="EI9" s="102">
        <f>EF9</f>
        <v>17</v>
      </c>
      <c r="EJ9" s="101">
        <f>EG9</f>
        <v>0</v>
      </c>
      <c r="EK9" s="108"/>
      <c r="EL9" s="107" t="s">
        <v>89</v>
      </c>
      <c r="EM9" s="106"/>
      <c r="EN9" s="105" t="s">
        <v>88</v>
      </c>
      <c r="EO9" s="104" t="s">
        <v>2</v>
      </c>
      <c r="EP9" s="103" t="str">
        <f>CH9</f>
        <v>Ya.</v>
      </c>
      <c r="EQ9" s="102"/>
      <c r="ER9" s="102">
        <v>44</v>
      </c>
      <c r="ES9" s="103" t="s">
        <v>44</v>
      </c>
      <c r="ET9" s="102">
        <f>EQ9</f>
        <v>0</v>
      </c>
      <c r="EU9" s="102">
        <f>ER9</f>
        <v>44</v>
      </c>
      <c r="EV9" s="103"/>
      <c r="EW9" s="102">
        <f>ET9</f>
        <v>0</v>
      </c>
      <c r="EX9" s="102">
        <f>EU9</f>
        <v>44</v>
      </c>
      <c r="EY9" s="103" t="s">
        <v>45</v>
      </c>
      <c r="EZ9" s="102">
        <f>EW9</f>
        <v>0</v>
      </c>
      <c r="FA9" s="102">
        <f>EX9</f>
        <v>44</v>
      </c>
      <c r="FB9" s="103" t="s">
        <v>44</v>
      </c>
      <c r="FC9" s="102">
        <f>EZ9</f>
        <v>0</v>
      </c>
      <c r="FD9" s="101">
        <f>FA9</f>
        <v>44</v>
      </c>
      <c r="FE9" s="108"/>
      <c r="FF9" s="109" t="s">
        <v>53</v>
      </c>
      <c r="FG9" s="106"/>
      <c r="FH9" s="105" t="s">
        <v>48</v>
      </c>
      <c r="FI9" s="104" t="s">
        <v>2</v>
      </c>
      <c r="FJ9" s="103" t="str">
        <f>EP9</f>
        <v>Ya.</v>
      </c>
      <c r="FK9" s="102"/>
      <c r="FL9" s="102">
        <v>22</v>
      </c>
      <c r="FM9" s="103" t="s">
        <v>44</v>
      </c>
      <c r="FN9" s="102">
        <f>FK9</f>
        <v>0</v>
      </c>
      <c r="FO9" s="102">
        <f>FL9</f>
        <v>22</v>
      </c>
      <c r="FP9" s="103"/>
      <c r="FQ9" s="102">
        <f>FN9</f>
        <v>0</v>
      </c>
      <c r="FR9" s="102">
        <f>FO9</f>
        <v>22</v>
      </c>
      <c r="FS9" s="103" t="s">
        <v>45</v>
      </c>
      <c r="FT9" s="102">
        <f>FQ9</f>
        <v>0</v>
      </c>
      <c r="FU9" s="102">
        <f>FR9</f>
        <v>22</v>
      </c>
      <c r="FV9" s="103" t="s">
        <v>44</v>
      </c>
      <c r="FW9" s="102">
        <f>FT9</f>
        <v>0</v>
      </c>
      <c r="FX9" s="101">
        <f>FU9</f>
        <v>22</v>
      </c>
      <c r="FY9" s="108"/>
      <c r="FZ9" s="107" t="s">
        <v>73</v>
      </c>
      <c r="GA9" s="106"/>
      <c r="GB9" s="105" t="s">
        <v>87</v>
      </c>
      <c r="GC9" s="104" t="s">
        <v>2</v>
      </c>
      <c r="GD9" s="103" t="str">
        <f>FJ9</f>
        <v>Ya.</v>
      </c>
      <c r="GE9" s="102"/>
      <c r="GF9" s="102"/>
      <c r="GG9" s="103" t="s">
        <v>44</v>
      </c>
      <c r="GH9" s="102">
        <f>GE9</f>
        <v>0</v>
      </c>
      <c r="GI9" s="102">
        <f>GF9</f>
        <v>0</v>
      </c>
      <c r="GJ9" s="103"/>
      <c r="GK9" s="102">
        <f>GH9</f>
        <v>0</v>
      </c>
      <c r="GL9" s="102">
        <f>GI9</f>
        <v>0</v>
      </c>
      <c r="GM9" s="103" t="s">
        <v>45</v>
      </c>
      <c r="GN9" s="102">
        <f>GK9</f>
        <v>0</v>
      </c>
      <c r="GO9" s="102">
        <f>GL9</f>
        <v>0</v>
      </c>
      <c r="GP9" s="103" t="s">
        <v>44</v>
      </c>
      <c r="GQ9" s="102">
        <f>GN9</f>
        <v>0</v>
      </c>
      <c r="GR9" s="101">
        <f>GO9</f>
        <v>0</v>
      </c>
      <c r="GS9" s="108"/>
      <c r="GT9" s="107" t="s">
        <v>86</v>
      </c>
      <c r="GU9" s="106"/>
      <c r="GV9" s="105"/>
      <c r="GW9" s="104" t="s">
        <v>2</v>
      </c>
      <c r="GX9" s="103" t="str">
        <f>GD9</f>
        <v>Ya.</v>
      </c>
      <c r="GY9" s="102"/>
      <c r="GZ9" s="102">
        <v>59</v>
      </c>
      <c r="HA9" s="103" t="s">
        <v>44</v>
      </c>
      <c r="HB9" s="102">
        <f>GY9</f>
        <v>0</v>
      </c>
      <c r="HC9" s="102">
        <f>GZ9</f>
        <v>59</v>
      </c>
      <c r="HD9" s="103"/>
      <c r="HE9" s="102">
        <f>HB9</f>
        <v>0</v>
      </c>
      <c r="HF9" s="102">
        <f>HC9</f>
        <v>59</v>
      </c>
      <c r="HG9" s="103" t="s">
        <v>45</v>
      </c>
      <c r="HH9" s="102">
        <f>HE9</f>
        <v>0</v>
      </c>
      <c r="HI9" s="102">
        <f>HF9</f>
        <v>59</v>
      </c>
      <c r="HJ9" s="103" t="s">
        <v>44</v>
      </c>
      <c r="HK9" s="102">
        <f>HH9</f>
        <v>0</v>
      </c>
      <c r="HL9" s="101">
        <f>HI9</f>
        <v>59</v>
      </c>
      <c r="HM9" s="108"/>
      <c r="HN9" s="107" t="s">
        <v>85</v>
      </c>
      <c r="HO9" s="106"/>
      <c r="HP9" s="105" t="s">
        <v>84</v>
      </c>
      <c r="HQ9" s="104" t="s">
        <v>2</v>
      </c>
      <c r="HR9" s="103" t="str">
        <f>GX9</f>
        <v>Ya.</v>
      </c>
      <c r="HS9" s="102">
        <v>15</v>
      </c>
      <c r="HT9" s="102">
        <v>44</v>
      </c>
      <c r="HU9" s="103" t="s">
        <v>44</v>
      </c>
      <c r="HV9" s="102">
        <f>HS9</f>
        <v>15</v>
      </c>
      <c r="HW9" s="102">
        <f>HT9</f>
        <v>44</v>
      </c>
      <c r="HX9" s="103"/>
      <c r="HY9" s="102"/>
      <c r="HZ9" s="102"/>
      <c r="IA9" s="103" t="s">
        <v>45</v>
      </c>
      <c r="IB9" s="102">
        <f>HV9</f>
        <v>15</v>
      </c>
      <c r="IC9" s="102">
        <f>HW9</f>
        <v>44</v>
      </c>
      <c r="ID9" s="103" t="s">
        <v>44</v>
      </c>
      <c r="IE9" s="102">
        <f>IB9</f>
        <v>15</v>
      </c>
      <c r="IF9" s="101">
        <f>IC9</f>
        <v>44</v>
      </c>
      <c r="IG9" s="108"/>
      <c r="IH9" s="107" t="s">
        <v>70</v>
      </c>
      <c r="II9" s="106"/>
      <c r="IJ9" s="105" t="s">
        <v>48</v>
      </c>
      <c r="IK9" s="104" t="s">
        <v>2</v>
      </c>
      <c r="IL9" s="103" t="str">
        <f>HR9</f>
        <v>Ya.</v>
      </c>
      <c r="IM9" s="102">
        <v>25</v>
      </c>
      <c r="IN9" s="102"/>
      <c r="IO9" s="103" t="s">
        <v>44</v>
      </c>
      <c r="IP9" s="102">
        <f>IM9</f>
        <v>25</v>
      </c>
      <c r="IQ9" s="102">
        <f>IN9</f>
        <v>0</v>
      </c>
      <c r="IR9" s="103"/>
      <c r="IS9" s="102"/>
      <c r="IT9" s="102"/>
      <c r="IU9" s="103" t="s">
        <v>45</v>
      </c>
      <c r="IV9" s="102">
        <f>IP9</f>
        <v>25</v>
      </c>
      <c r="IW9" s="102">
        <f>IQ9</f>
        <v>0</v>
      </c>
      <c r="IX9" s="103" t="s">
        <v>44</v>
      </c>
      <c r="IY9" s="102">
        <f>IV9</f>
        <v>25</v>
      </c>
      <c r="IZ9" s="101">
        <f>IW9</f>
        <v>0</v>
      </c>
      <c r="JA9" s="108"/>
      <c r="JB9" s="107"/>
      <c r="JC9" s="106"/>
      <c r="JD9" s="105"/>
      <c r="JE9" s="104" t="s">
        <v>2</v>
      </c>
      <c r="JF9" s="103" t="str">
        <f>IL9</f>
        <v>Ya.</v>
      </c>
      <c r="JG9" s="102"/>
      <c r="JH9" s="102">
        <v>18</v>
      </c>
      <c r="JI9" s="103" t="s">
        <v>44</v>
      </c>
      <c r="JJ9" s="102">
        <f>JG9</f>
        <v>0</v>
      </c>
      <c r="JK9" s="102">
        <f>JH9</f>
        <v>18</v>
      </c>
      <c r="JL9" s="103"/>
      <c r="JM9" s="102"/>
      <c r="JN9" s="102"/>
      <c r="JO9" s="103" t="s">
        <v>45</v>
      </c>
      <c r="JP9" s="102">
        <f>JJ9</f>
        <v>0</v>
      </c>
      <c r="JQ9" s="102">
        <f>JK9</f>
        <v>18</v>
      </c>
      <c r="JR9" s="103" t="s">
        <v>44</v>
      </c>
      <c r="JS9" s="102">
        <f>JP9</f>
        <v>0</v>
      </c>
      <c r="JT9" s="101">
        <f>JQ9</f>
        <v>18</v>
      </c>
    </row>
    <row r="10" spans="1:280" ht="21" customHeight="1" x14ac:dyDescent="0.45">
      <c r="A10" s="100" t="s">
        <v>81</v>
      </c>
      <c r="B10" s="99"/>
      <c r="C10" s="98"/>
      <c r="D10" s="97"/>
      <c r="E10" s="96"/>
      <c r="F10" s="236"/>
      <c r="G10" s="95"/>
      <c r="H10" s="95"/>
      <c r="I10" s="94"/>
      <c r="J10" s="93">
        <f>G10</f>
        <v>0</v>
      </c>
      <c r="K10" s="93">
        <f>H10</f>
        <v>0</v>
      </c>
      <c r="L10" s="94"/>
      <c r="M10" s="93">
        <f>J10</f>
        <v>0</v>
      </c>
      <c r="N10" s="93">
        <f>K10</f>
        <v>0</v>
      </c>
      <c r="O10" s="94"/>
      <c r="P10" s="93">
        <f>M10</f>
        <v>0</v>
      </c>
      <c r="Q10" s="93">
        <f>N10</f>
        <v>0</v>
      </c>
      <c r="R10" s="94"/>
      <c r="S10" s="93"/>
      <c r="T10" s="92">
        <v>4</v>
      </c>
      <c r="U10" s="100" t="str">
        <f>A10</f>
        <v>10h05 / 10h45</v>
      </c>
      <c r="V10" s="99"/>
      <c r="W10" s="98"/>
      <c r="X10" s="97"/>
      <c r="Y10" s="96"/>
      <c r="Z10" s="94"/>
      <c r="AA10" s="95"/>
      <c r="AB10" s="95"/>
      <c r="AC10" s="94"/>
      <c r="AD10" s="93"/>
      <c r="AE10" s="93"/>
      <c r="AF10" s="94"/>
      <c r="AG10" s="93"/>
      <c r="AH10" s="93"/>
      <c r="AI10" s="94"/>
      <c r="AJ10" s="93"/>
      <c r="AK10" s="93"/>
      <c r="AL10" s="94"/>
      <c r="AM10" s="93"/>
      <c r="AN10" s="92">
        <v>4</v>
      </c>
      <c r="AO10" s="100" t="str">
        <f>U10</f>
        <v>10h05 / 10h45</v>
      </c>
      <c r="AP10" s="99"/>
      <c r="AQ10" s="98"/>
      <c r="AR10" s="97"/>
      <c r="AS10" s="96"/>
      <c r="AT10" s="94"/>
      <c r="AU10" s="95"/>
      <c r="AV10" s="95"/>
      <c r="AW10" s="94"/>
      <c r="AX10" s="93"/>
      <c r="AY10" s="93"/>
      <c r="AZ10" s="94"/>
      <c r="BA10" s="93"/>
      <c r="BB10" s="93"/>
      <c r="BC10" s="94"/>
      <c r="BD10" s="93"/>
      <c r="BE10" s="93"/>
      <c r="BF10" s="94"/>
      <c r="BG10" s="93"/>
      <c r="BH10" s="92">
        <v>4</v>
      </c>
      <c r="BI10" s="100" t="str">
        <f>AO10</f>
        <v>10h05 / 10h45</v>
      </c>
      <c r="BJ10" s="99"/>
      <c r="BK10" s="98"/>
      <c r="BL10" s="97"/>
      <c r="BM10" s="96"/>
      <c r="BN10" s="94"/>
      <c r="BO10" s="95"/>
      <c r="BP10" s="95"/>
      <c r="BQ10" s="94"/>
      <c r="BR10" s="93"/>
      <c r="BS10" s="93"/>
      <c r="BT10" s="94"/>
      <c r="BU10" s="93"/>
      <c r="BV10" s="93"/>
      <c r="BW10" s="94"/>
      <c r="BX10" s="93"/>
      <c r="BY10" s="93"/>
      <c r="BZ10" s="94"/>
      <c r="CA10" s="93"/>
      <c r="CB10" s="92">
        <v>4</v>
      </c>
      <c r="CC10" s="100" t="s">
        <v>83</v>
      </c>
      <c r="CD10" s="99"/>
      <c r="CE10" s="98"/>
      <c r="CF10" s="97"/>
      <c r="CG10" s="96"/>
      <c r="CH10" s="94"/>
      <c r="CI10" s="95"/>
      <c r="CJ10" s="95"/>
      <c r="CK10" s="94"/>
      <c r="CL10" s="93"/>
      <c r="CM10" s="93">
        <v>25</v>
      </c>
      <c r="CN10" s="94"/>
      <c r="CO10" s="93"/>
      <c r="CP10" s="93"/>
      <c r="CQ10" s="94"/>
      <c r="CR10" s="93"/>
      <c r="CS10" s="93">
        <v>60</v>
      </c>
      <c r="CT10" s="94"/>
      <c r="CU10" s="93"/>
      <c r="CV10" s="92">
        <v>60</v>
      </c>
      <c r="CW10" s="100" t="str">
        <f>BI10</f>
        <v>10h05 / 10h45</v>
      </c>
      <c r="CX10" s="99"/>
      <c r="CY10" s="98"/>
      <c r="CZ10" s="97"/>
      <c r="DA10" s="96"/>
      <c r="DB10" s="94" t="str">
        <f>DV10</f>
        <v>BO - 2 x 6ème</v>
      </c>
      <c r="DC10" s="95"/>
      <c r="DD10" s="95"/>
      <c r="DE10" s="94" t="str">
        <f>DY10</f>
        <v>BO - 1 x 5ème</v>
      </c>
      <c r="DF10" s="93">
        <f>CL10</f>
        <v>0</v>
      </c>
      <c r="DG10" s="93">
        <f>CM10</f>
        <v>25</v>
      </c>
      <c r="DH10" s="94"/>
      <c r="DI10" s="93"/>
      <c r="DJ10" s="93"/>
      <c r="DK10" s="94" t="str">
        <f>EE10</f>
        <v>BO - 2 x 6ème</v>
      </c>
      <c r="DL10" s="93">
        <f>CR10</f>
        <v>0</v>
      </c>
      <c r="DM10" s="93">
        <f>CS10</f>
        <v>60</v>
      </c>
      <c r="DN10" s="94" t="s">
        <v>65</v>
      </c>
      <c r="DO10" s="93"/>
      <c r="DP10" s="92">
        <v>18</v>
      </c>
      <c r="DQ10" s="100" t="s">
        <v>64</v>
      </c>
      <c r="DR10" s="99"/>
      <c r="DS10" s="98"/>
      <c r="DT10" s="97"/>
      <c r="DU10" s="96"/>
      <c r="DV10" s="94" t="s">
        <v>66</v>
      </c>
      <c r="DW10" s="95"/>
      <c r="DX10" s="95"/>
      <c r="DY10" s="94" t="s">
        <v>67</v>
      </c>
      <c r="DZ10" s="93"/>
      <c r="EA10" s="93"/>
      <c r="EB10" s="94"/>
      <c r="EC10" s="93"/>
      <c r="ED10" s="93"/>
      <c r="EE10" s="94" t="s">
        <v>66</v>
      </c>
      <c r="EF10" s="93"/>
      <c r="EG10" s="93"/>
      <c r="EH10" s="94" t="s">
        <v>65</v>
      </c>
      <c r="EI10" s="93"/>
      <c r="EJ10" s="92">
        <v>4</v>
      </c>
      <c r="EK10" s="100" t="s">
        <v>82</v>
      </c>
      <c r="EL10" s="99"/>
      <c r="EM10" s="98"/>
      <c r="EN10" s="97"/>
      <c r="EO10" s="96"/>
      <c r="EP10" s="94"/>
      <c r="EQ10" s="95"/>
      <c r="ER10" s="95"/>
      <c r="ES10" s="94"/>
      <c r="ET10" s="93"/>
      <c r="EU10" s="93"/>
      <c r="EV10" s="94"/>
      <c r="EW10" s="93"/>
      <c r="EX10" s="93"/>
      <c r="EY10" s="94"/>
      <c r="EZ10" s="93"/>
      <c r="FA10" s="93"/>
      <c r="FB10" s="94"/>
      <c r="FC10" s="93"/>
      <c r="FD10" s="92">
        <v>4</v>
      </c>
      <c r="FE10" s="100" t="s">
        <v>81</v>
      </c>
      <c r="FF10" s="99"/>
      <c r="FG10" s="98"/>
      <c r="FH10" s="97"/>
      <c r="FI10" s="96"/>
      <c r="FJ10" s="94"/>
      <c r="FK10" s="95"/>
      <c r="FL10" s="95"/>
      <c r="FM10" s="94"/>
      <c r="FN10" s="93"/>
      <c r="FO10" s="93"/>
      <c r="FP10" s="94"/>
      <c r="FQ10" s="93"/>
      <c r="FR10" s="93"/>
      <c r="FS10" s="94"/>
      <c r="FT10" s="93"/>
      <c r="FU10" s="93"/>
      <c r="FV10" s="94"/>
      <c r="FW10" s="93"/>
      <c r="FX10" s="92">
        <v>4</v>
      </c>
      <c r="FY10" s="100" t="s">
        <v>81</v>
      </c>
      <c r="FZ10" s="99"/>
      <c r="GA10" s="98"/>
      <c r="GB10" s="97"/>
      <c r="GC10" s="96"/>
      <c r="GD10" s="94"/>
      <c r="GE10" s="95"/>
      <c r="GF10" s="95"/>
      <c r="GG10" s="94"/>
      <c r="GH10" s="93"/>
      <c r="GI10" s="93"/>
      <c r="GJ10" s="94"/>
      <c r="GK10" s="93"/>
      <c r="GL10" s="93"/>
      <c r="GM10" s="94"/>
      <c r="GN10" s="93"/>
      <c r="GO10" s="93"/>
      <c r="GP10" s="94"/>
      <c r="GQ10" s="93"/>
      <c r="GR10" s="92">
        <v>4</v>
      </c>
      <c r="GS10" s="100" t="str">
        <f>FY10</f>
        <v>10h05 / 10h45</v>
      </c>
      <c r="GT10" s="99"/>
      <c r="GU10" s="98"/>
      <c r="GV10" s="97"/>
      <c r="GW10" s="96"/>
      <c r="GX10" s="94"/>
      <c r="GY10" s="95"/>
      <c r="GZ10" s="95"/>
      <c r="HA10" s="94"/>
      <c r="HB10" s="93"/>
      <c r="HC10" s="93"/>
      <c r="HD10" s="94"/>
      <c r="HE10" s="93"/>
      <c r="HF10" s="93"/>
      <c r="HG10" s="94"/>
      <c r="HH10" s="93"/>
      <c r="HI10" s="93"/>
      <c r="HJ10" s="94"/>
      <c r="HK10" s="93"/>
      <c r="HL10" s="92">
        <v>4</v>
      </c>
      <c r="HM10" s="100" t="str">
        <f>GS10</f>
        <v>10h05 / 10h45</v>
      </c>
      <c r="HN10" s="99"/>
      <c r="HO10" s="98"/>
      <c r="HP10" s="97"/>
      <c r="HQ10" s="96"/>
      <c r="HR10" s="94"/>
      <c r="HS10" s="95"/>
      <c r="HT10" s="95"/>
      <c r="HU10" s="94"/>
      <c r="HV10" s="93"/>
      <c r="HW10" s="93"/>
      <c r="HX10" s="94"/>
      <c r="HY10" s="93"/>
      <c r="HZ10" s="93"/>
      <c r="IA10" s="94"/>
      <c r="IB10" s="93"/>
      <c r="IC10" s="93"/>
      <c r="ID10" s="94"/>
      <c r="IE10" s="93"/>
      <c r="IF10" s="92">
        <v>4</v>
      </c>
      <c r="IG10" s="100" t="str">
        <f>HM10</f>
        <v>10h05 / 10h45</v>
      </c>
      <c r="IH10" s="99"/>
      <c r="II10" s="98"/>
      <c r="IJ10" s="97"/>
      <c r="IK10" s="96"/>
      <c r="IL10" s="94"/>
      <c r="IM10" s="95"/>
      <c r="IN10" s="95"/>
      <c r="IO10" s="94"/>
      <c r="IP10" s="93"/>
      <c r="IQ10" s="93"/>
      <c r="IR10" s="94"/>
      <c r="IS10" s="93"/>
      <c r="IT10" s="93"/>
      <c r="IU10" s="94"/>
      <c r="IV10" s="93"/>
      <c r="IW10" s="93"/>
      <c r="IX10" s="94"/>
      <c r="IY10" s="93"/>
      <c r="IZ10" s="92">
        <v>4</v>
      </c>
      <c r="JA10" s="100" t="str">
        <f>IG10</f>
        <v>10h05 / 10h45</v>
      </c>
      <c r="JB10" s="99"/>
      <c r="JC10" s="98"/>
      <c r="JD10" s="97"/>
      <c r="JE10" s="96"/>
      <c r="JF10" s="94"/>
      <c r="JG10" s="95"/>
      <c r="JH10" s="95"/>
      <c r="JI10" s="94"/>
      <c r="JJ10" s="93"/>
      <c r="JK10" s="93"/>
      <c r="JL10" s="94"/>
      <c r="JM10" s="93"/>
      <c r="JN10" s="93"/>
      <c r="JO10" s="94"/>
      <c r="JP10" s="93"/>
      <c r="JQ10" s="93"/>
      <c r="JR10" s="94"/>
      <c r="JS10" s="93"/>
      <c r="JT10" s="92">
        <v>4</v>
      </c>
    </row>
    <row r="11" spans="1:280" ht="21" customHeight="1" x14ac:dyDescent="0.45">
      <c r="A11" s="91"/>
      <c r="B11" s="90"/>
      <c r="C11" s="89"/>
      <c r="D11" s="88"/>
      <c r="E11" s="87"/>
      <c r="F11" s="84"/>
      <c r="G11" s="85"/>
      <c r="H11" s="85"/>
      <c r="I11" s="84"/>
      <c r="J11" s="83"/>
      <c r="K11" s="83"/>
      <c r="L11" s="84"/>
      <c r="M11" s="83"/>
      <c r="N11" s="83"/>
      <c r="O11" s="84"/>
      <c r="P11" s="83"/>
      <c r="Q11" s="83"/>
      <c r="R11" s="84"/>
      <c r="S11" s="83"/>
      <c r="T11" s="82"/>
      <c r="U11" s="91"/>
      <c r="V11" s="90"/>
      <c r="W11" s="89"/>
      <c r="X11" s="88"/>
      <c r="Y11" s="87"/>
      <c r="Z11" s="86"/>
      <c r="AA11" s="85"/>
      <c r="AB11" s="85"/>
      <c r="AC11" s="84"/>
      <c r="AD11" s="83"/>
      <c r="AE11" s="83"/>
      <c r="AF11" s="84"/>
      <c r="AG11" s="83"/>
      <c r="AH11" s="83"/>
      <c r="AI11" s="84"/>
      <c r="AJ11" s="83"/>
      <c r="AK11" s="83"/>
      <c r="AL11" s="84"/>
      <c r="AM11" s="83"/>
      <c r="AN11" s="82"/>
      <c r="AO11" s="91"/>
      <c r="AP11" s="90"/>
      <c r="AQ11" s="89"/>
      <c r="AR11" s="88"/>
      <c r="AS11" s="87"/>
      <c r="AT11" s="86"/>
      <c r="AU11" s="85"/>
      <c r="AV11" s="85"/>
      <c r="AW11" s="84"/>
      <c r="AX11" s="83"/>
      <c r="AY11" s="83"/>
      <c r="AZ11" s="84"/>
      <c r="BA11" s="83"/>
      <c r="BB11" s="83"/>
      <c r="BC11" s="84"/>
      <c r="BD11" s="83"/>
      <c r="BE11" s="83"/>
      <c r="BF11" s="84"/>
      <c r="BG11" s="83"/>
      <c r="BH11" s="82"/>
      <c r="BI11" s="91"/>
      <c r="BJ11" s="90"/>
      <c r="BK11" s="89"/>
      <c r="BL11" s="88"/>
      <c r="BM11" s="87"/>
      <c r="BN11" s="86"/>
      <c r="BO11" s="85"/>
      <c r="BP11" s="85"/>
      <c r="BQ11" s="84"/>
      <c r="BR11" s="83"/>
      <c r="BS11" s="83"/>
      <c r="BT11" s="84"/>
      <c r="BU11" s="83"/>
      <c r="BV11" s="83"/>
      <c r="BW11" s="84"/>
      <c r="BX11" s="83"/>
      <c r="BY11" s="83"/>
      <c r="BZ11" s="84"/>
      <c r="CA11" s="83"/>
      <c r="CB11" s="82"/>
      <c r="CC11" s="91"/>
      <c r="CD11" s="90"/>
      <c r="CE11" s="89"/>
      <c r="CF11" s="88"/>
      <c r="CG11" s="87"/>
      <c r="CH11" s="238"/>
      <c r="CI11" s="85"/>
      <c r="CJ11" s="85"/>
      <c r="CK11" s="84"/>
      <c r="CL11" s="83"/>
      <c r="CM11" s="83"/>
      <c r="CN11" s="84"/>
      <c r="CO11" s="83"/>
      <c r="CP11" s="83"/>
      <c r="CQ11" s="84"/>
      <c r="CR11" s="83"/>
      <c r="CS11" s="83"/>
      <c r="CT11" s="94"/>
      <c r="CU11" s="93">
        <v>4</v>
      </c>
      <c r="CV11" s="82"/>
      <c r="CW11" s="91"/>
      <c r="CX11" s="90"/>
      <c r="CY11" s="89"/>
      <c r="CZ11" s="88"/>
      <c r="DA11" s="87"/>
      <c r="DB11" s="86" t="str">
        <f>DV11</f>
        <v>6°2 &amp; 6°3</v>
      </c>
      <c r="DC11" s="85"/>
      <c r="DD11" s="85">
        <v>18</v>
      </c>
      <c r="DE11" s="84" t="str">
        <f>DY11</f>
        <v>5°2</v>
      </c>
      <c r="DF11" s="83"/>
      <c r="DG11" s="83">
        <v>18</v>
      </c>
      <c r="DH11" s="84"/>
      <c r="DI11" s="83"/>
      <c r="DJ11" s="83"/>
      <c r="DK11" s="84" t="str">
        <f>EE11</f>
        <v>6°6 &amp; 6°4</v>
      </c>
      <c r="DL11" s="83"/>
      <c r="DM11" s="83"/>
      <c r="DN11" s="84" t="s">
        <v>58</v>
      </c>
      <c r="DO11" s="83"/>
      <c r="DP11" s="82">
        <v>25</v>
      </c>
      <c r="DQ11" s="91"/>
      <c r="DR11" s="90"/>
      <c r="DS11" s="89"/>
      <c r="DT11" s="88"/>
      <c r="DU11" s="87"/>
      <c r="DV11" s="86" t="s">
        <v>61</v>
      </c>
      <c r="DW11" s="85"/>
      <c r="DX11" s="85"/>
      <c r="DY11" s="86" t="s">
        <v>60</v>
      </c>
      <c r="DZ11" s="83"/>
      <c r="EA11" s="83"/>
      <c r="EB11" s="84"/>
      <c r="EC11" s="83"/>
      <c r="ED11" s="83"/>
      <c r="EE11" s="86" t="s">
        <v>59</v>
      </c>
      <c r="EF11" s="83"/>
      <c r="EG11" s="83"/>
      <c r="EH11" s="84" t="s">
        <v>58</v>
      </c>
      <c r="EI11" s="83"/>
      <c r="EJ11" s="82"/>
      <c r="EK11" s="91"/>
      <c r="EL11" s="90"/>
      <c r="EM11" s="89"/>
      <c r="EN11" s="88"/>
      <c r="EO11" s="87"/>
      <c r="EP11" s="86"/>
      <c r="EQ11" s="85"/>
      <c r="ER11" s="85"/>
      <c r="ES11" s="84"/>
      <c r="ET11" s="83"/>
      <c r="EU11" s="83"/>
      <c r="EV11" s="84"/>
      <c r="EW11" s="83"/>
      <c r="EX11" s="83"/>
      <c r="EY11" s="84"/>
      <c r="EZ11" s="83"/>
      <c r="FA11" s="83"/>
      <c r="FB11" s="84"/>
      <c r="FC11" s="83"/>
      <c r="FD11" s="82"/>
      <c r="FE11" s="91"/>
      <c r="FF11" s="90"/>
      <c r="FG11" s="89"/>
      <c r="FH11" s="88"/>
      <c r="FI11" s="87"/>
      <c r="FJ11" s="86"/>
      <c r="FK11" s="85"/>
      <c r="FL11" s="85"/>
      <c r="FM11" s="84"/>
      <c r="FN11" s="83"/>
      <c r="FO11" s="83"/>
      <c r="FP11" s="84"/>
      <c r="FQ11" s="83"/>
      <c r="FR11" s="83"/>
      <c r="FS11" s="84"/>
      <c r="FT11" s="83"/>
      <c r="FU11" s="83"/>
      <c r="FV11" s="84"/>
      <c r="FW11" s="83"/>
      <c r="FX11" s="82"/>
      <c r="FY11" s="91"/>
      <c r="FZ11" s="90"/>
      <c r="GA11" s="89"/>
      <c r="GB11" s="88"/>
      <c r="GC11" s="87"/>
      <c r="GD11" s="86"/>
      <c r="GE11" s="85"/>
      <c r="GF11" s="85"/>
      <c r="GG11" s="84"/>
      <c r="GH11" s="83"/>
      <c r="GI11" s="83"/>
      <c r="GJ11" s="84"/>
      <c r="GK11" s="83"/>
      <c r="GL11" s="83"/>
      <c r="GM11" s="84"/>
      <c r="GN11" s="83"/>
      <c r="GO11" s="83"/>
      <c r="GP11" s="84"/>
      <c r="GQ11" s="83"/>
      <c r="GR11" s="82"/>
      <c r="GS11" s="91"/>
      <c r="GT11" s="90"/>
      <c r="GU11" s="89"/>
      <c r="GV11" s="88"/>
      <c r="GW11" s="87"/>
      <c r="GX11" s="86"/>
      <c r="GY11" s="85"/>
      <c r="GZ11" s="85"/>
      <c r="HA11" s="84"/>
      <c r="HB11" s="83"/>
      <c r="HC11" s="83"/>
      <c r="HD11" s="84"/>
      <c r="HE11" s="83"/>
      <c r="HF11" s="83"/>
      <c r="HG11" s="84"/>
      <c r="HH11" s="83"/>
      <c r="HI11" s="83"/>
      <c r="HJ11" s="84"/>
      <c r="HK11" s="83"/>
      <c r="HL11" s="82"/>
      <c r="HM11" s="91"/>
      <c r="HN11" s="90"/>
      <c r="HO11" s="89"/>
      <c r="HP11" s="88"/>
      <c r="HQ11" s="87"/>
      <c r="HR11" s="86"/>
      <c r="HS11" s="85"/>
      <c r="HT11" s="85"/>
      <c r="HU11" s="84"/>
      <c r="HV11" s="83"/>
      <c r="HW11" s="83"/>
      <c r="HX11" s="84"/>
      <c r="HY11" s="83"/>
      <c r="HZ11" s="83"/>
      <c r="IA11" s="84"/>
      <c r="IB11" s="83"/>
      <c r="IC11" s="83"/>
      <c r="ID11" s="84"/>
      <c r="IE11" s="83"/>
      <c r="IF11" s="82"/>
      <c r="IG11" s="91"/>
      <c r="IH11" s="90"/>
      <c r="II11" s="89"/>
      <c r="IJ11" s="88"/>
      <c r="IK11" s="87"/>
      <c r="IL11" s="86"/>
      <c r="IM11" s="85"/>
      <c r="IN11" s="85"/>
      <c r="IO11" s="84"/>
      <c r="IP11" s="83"/>
      <c r="IQ11" s="83"/>
      <c r="IR11" s="84"/>
      <c r="IS11" s="83"/>
      <c r="IT11" s="83"/>
      <c r="IU11" s="84"/>
      <c r="IV11" s="83"/>
      <c r="IW11" s="83"/>
      <c r="IX11" s="84"/>
      <c r="IY11" s="83"/>
      <c r="IZ11" s="82"/>
      <c r="JA11" s="91"/>
      <c r="JB11" s="90"/>
      <c r="JC11" s="89"/>
      <c r="JD11" s="88"/>
      <c r="JE11" s="87"/>
      <c r="JF11" s="86"/>
      <c r="JG11" s="85"/>
      <c r="JH11" s="85"/>
      <c r="JI11" s="84"/>
      <c r="JJ11" s="83"/>
      <c r="JK11" s="83"/>
      <c r="JL11" s="84"/>
      <c r="JM11" s="83"/>
      <c r="JN11" s="83"/>
      <c r="JO11" s="84"/>
      <c r="JP11" s="83"/>
      <c r="JQ11" s="83"/>
      <c r="JR11" s="84"/>
      <c r="JS11" s="83"/>
      <c r="JT11" s="82"/>
    </row>
    <row r="12" spans="1:280" ht="14.65" thickBot="1" x14ac:dyDescent="0.5">
      <c r="A12" s="80"/>
      <c r="B12" s="81"/>
      <c r="C12" s="81"/>
      <c r="D12" s="78"/>
      <c r="E12" s="234" t="s">
        <v>0</v>
      </c>
      <c r="F12" s="233"/>
      <c r="G12" s="75">
        <f>SUM(G9:G11)</f>
        <v>0</v>
      </c>
      <c r="H12" s="75">
        <f>SUM(H9:H11)</f>
        <v>20</v>
      </c>
      <c r="I12" s="76"/>
      <c r="J12" s="75">
        <f>SUM(J9:J11)</f>
        <v>0</v>
      </c>
      <c r="K12" s="75">
        <f>SUM(K9:K11)</f>
        <v>20</v>
      </c>
      <c r="L12" s="76"/>
      <c r="M12" s="75">
        <f>SUM(M9:M11)</f>
        <v>0</v>
      </c>
      <c r="N12" s="75">
        <f>SUM(N9:N11)</f>
        <v>20</v>
      </c>
      <c r="O12" s="76"/>
      <c r="P12" s="75">
        <f>SUM(P9:P11)</f>
        <v>0</v>
      </c>
      <c r="Q12" s="75">
        <f>SUM(Q9:Q11)</f>
        <v>20</v>
      </c>
      <c r="R12" s="76"/>
      <c r="S12" s="75">
        <f>SUM(S9:S11)</f>
        <v>0</v>
      </c>
      <c r="T12" s="74">
        <f>SUM(T9:T11)</f>
        <v>24</v>
      </c>
      <c r="U12" s="80"/>
      <c r="V12" s="81"/>
      <c r="W12" s="81"/>
      <c r="X12" s="78"/>
      <c r="Y12" s="77" t="s">
        <v>0</v>
      </c>
      <c r="Z12" s="76"/>
      <c r="AA12" s="75">
        <f>SUM(AA9:AA11)</f>
        <v>0</v>
      </c>
      <c r="AB12" s="75">
        <f>SUM(AB9:AB11)</f>
        <v>22</v>
      </c>
      <c r="AC12" s="76"/>
      <c r="AD12" s="75">
        <f>SUM(AD9:AD11)</f>
        <v>0</v>
      </c>
      <c r="AE12" s="75">
        <f>SUM(AE9:AE11)</f>
        <v>22</v>
      </c>
      <c r="AF12" s="76"/>
      <c r="AG12" s="75">
        <f>SUM(AG9:AG11)</f>
        <v>0</v>
      </c>
      <c r="AH12" s="75">
        <f>SUM(AH9:AH11)</f>
        <v>22</v>
      </c>
      <c r="AI12" s="76"/>
      <c r="AJ12" s="75">
        <f>SUM(AJ9:AJ11)</f>
        <v>0</v>
      </c>
      <c r="AK12" s="75">
        <f>SUM(AK9:AK11)</f>
        <v>22</v>
      </c>
      <c r="AL12" s="76"/>
      <c r="AM12" s="75">
        <f>SUM(AM9:AM11)</f>
        <v>0</v>
      </c>
      <c r="AN12" s="74">
        <f>SUM(AN9:AN11)</f>
        <v>26</v>
      </c>
      <c r="AO12" s="80"/>
      <c r="AP12" s="81"/>
      <c r="AQ12" s="81"/>
      <c r="AR12" s="78"/>
      <c r="AS12" s="77" t="s">
        <v>0</v>
      </c>
      <c r="AT12" s="76"/>
      <c r="AU12" s="75">
        <f>SUM(AU9:AU11)</f>
        <v>0</v>
      </c>
      <c r="AV12" s="75">
        <f>SUM(AV9:AV11)</f>
        <v>20</v>
      </c>
      <c r="AW12" s="76"/>
      <c r="AX12" s="75">
        <f>SUM(AX9:AX11)</f>
        <v>0</v>
      </c>
      <c r="AY12" s="75">
        <f>SUM(AY9:AY11)</f>
        <v>20</v>
      </c>
      <c r="AZ12" s="76"/>
      <c r="BA12" s="75">
        <f>SUM(BA9:BA11)</f>
        <v>0</v>
      </c>
      <c r="BB12" s="75">
        <f>SUM(BB9:BB11)</f>
        <v>20</v>
      </c>
      <c r="BC12" s="76"/>
      <c r="BD12" s="75">
        <f>SUM(BD9:BD11)</f>
        <v>0</v>
      </c>
      <c r="BE12" s="75">
        <f>SUM(BE9:BE11)</f>
        <v>20</v>
      </c>
      <c r="BF12" s="76"/>
      <c r="BG12" s="75">
        <f>SUM(BG9:BG11)</f>
        <v>0</v>
      </c>
      <c r="BH12" s="74">
        <f>SUM(BH9:BH11)</f>
        <v>24</v>
      </c>
      <c r="BI12" s="80"/>
      <c r="BJ12" s="81"/>
      <c r="BK12" s="81"/>
      <c r="BL12" s="78"/>
      <c r="BM12" s="77" t="s">
        <v>0</v>
      </c>
      <c r="BN12" s="76"/>
      <c r="BO12" s="75">
        <f>SUM(BO9:BO11)</f>
        <v>0</v>
      </c>
      <c r="BP12" s="75">
        <f>SUM(BP9:BP11)</f>
        <v>0</v>
      </c>
      <c r="BQ12" s="76"/>
      <c r="BR12" s="75">
        <f>SUM(BR9:BR11)</f>
        <v>0</v>
      </c>
      <c r="BS12" s="75">
        <f>SUM(BS9:BS11)</f>
        <v>0</v>
      </c>
      <c r="BT12" s="76"/>
      <c r="BU12" s="75">
        <f>SUM(BU9:BU11)</f>
        <v>0</v>
      </c>
      <c r="BV12" s="75">
        <f>SUM(BV9:BV11)</f>
        <v>0</v>
      </c>
      <c r="BW12" s="76"/>
      <c r="BX12" s="75">
        <f>SUM(BX9:BX11)</f>
        <v>0</v>
      </c>
      <c r="BY12" s="75">
        <f>SUM(BY9:BY11)</f>
        <v>0</v>
      </c>
      <c r="BZ12" s="76"/>
      <c r="CA12" s="75">
        <f>SUM(CA9:CA11)</f>
        <v>0</v>
      </c>
      <c r="CB12" s="74">
        <f>SUM(CB9:CB11)</f>
        <v>4</v>
      </c>
      <c r="CC12" s="80"/>
      <c r="CD12" s="81"/>
      <c r="CE12" s="81"/>
      <c r="CF12" s="78"/>
      <c r="CG12" s="77" t="s">
        <v>0</v>
      </c>
      <c r="CH12" s="76"/>
      <c r="CI12" s="75">
        <f>SUM(CI9:CI11)</f>
        <v>22</v>
      </c>
      <c r="CJ12" s="75">
        <f>SUM(CJ9:CJ11)</f>
        <v>0</v>
      </c>
      <c r="CK12" s="76"/>
      <c r="CL12" s="75">
        <f>SUM(CL9:CL11)</f>
        <v>22</v>
      </c>
      <c r="CM12" s="75">
        <f>SUM(CM9:CM11)</f>
        <v>25</v>
      </c>
      <c r="CN12" s="76"/>
      <c r="CO12" s="75">
        <f>SUM(CO9:CO11)</f>
        <v>22</v>
      </c>
      <c r="CP12" s="75">
        <f>SUM(CP9:CP11)</f>
        <v>0</v>
      </c>
      <c r="CQ12" s="76"/>
      <c r="CR12" s="75">
        <f>SUM(CR9:CR11)</f>
        <v>22</v>
      </c>
      <c r="CS12" s="75">
        <f>SUM(CS9:CS11)</f>
        <v>60</v>
      </c>
      <c r="CT12" s="76"/>
      <c r="CU12" s="75">
        <f>SUM(CU9:CU11)</f>
        <v>26</v>
      </c>
      <c r="CV12" s="74">
        <f>SUM(CV9:CV11)</f>
        <v>60</v>
      </c>
      <c r="CW12" s="80"/>
      <c r="CX12" s="81"/>
      <c r="CY12" s="81"/>
      <c r="CZ12" s="78"/>
      <c r="DA12" s="77" t="s">
        <v>0</v>
      </c>
      <c r="DB12" s="76"/>
      <c r="DC12" s="75">
        <f>SUM(DC9:DC11)</f>
        <v>0</v>
      </c>
      <c r="DD12" s="75">
        <f>SUM(DD9:DD11)</f>
        <v>18</v>
      </c>
      <c r="DE12" s="76"/>
      <c r="DF12" s="75">
        <f>SUM(DF9:DF11)</f>
        <v>0</v>
      </c>
      <c r="DG12" s="75">
        <f>SUM(DG9:DG11)</f>
        <v>43</v>
      </c>
      <c r="DH12" s="76"/>
      <c r="DI12" s="75">
        <f>SUM(DI9:DI11)</f>
        <v>0</v>
      </c>
      <c r="DJ12" s="75">
        <f>SUM(DJ9:DJ11)</f>
        <v>0</v>
      </c>
      <c r="DK12" s="76"/>
      <c r="DL12" s="75">
        <f>SUM(DL9:DL11)</f>
        <v>0</v>
      </c>
      <c r="DM12" s="75">
        <f>SUM(DM9:DM11)</f>
        <v>60</v>
      </c>
      <c r="DN12" s="76"/>
      <c r="DO12" s="75">
        <f>SUM(DO9:DO11)</f>
        <v>0</v>
      </c>
      <c r="DP12" s="74">
        <f>SUM(DP9:DP11)</f>
        <v>43</v>
      </c>
      <c r="DQ12" s="80"/>
      <c r="DR12" s="81"/>
      <c r="DS12" s="81"/>
      <c r="DT12" s="78"/>
      <c r="DU12" s="77" t="s">
        <v>0</v>
      </c>
      <c r="DV12" s="76"/>
      <c r="DW12" s="75">
        <f>SUM(DW9:DW11)</f>
        <v>17</v>
      </c>
      <c r="DX12" s="75">
        <f>SUM(DX9:DX11)</f>
        <v>0</v>
      </c>
      <c r="DY12" s="76"/>
      <c r="DZ12" s="75">
        <f>SUM(DZ9:DZ11)</f>
        <v>17</v>
      </c>
      <c r="EA12" s="75">
        <f>SUM(EA9:EA11)</f>
        <v>0</v>
      </c>
      <c r="EB12" s="76"/>
      <c r="EC12" s="75">
        <f>SUM(EC9:EC11)</f>
        <v>17</v>
      </c>
      <c r="ED12" s="75">
        <f>SUM(ED9:ED11)</f>
        <v>0</v>
      </c>
      <c r="EE12" s="76"/>
      <c r="EF12" s="75">
        <f>SUM(EF9:EF11)</f>
        <v>17</v>
      </c>
      <c r="EG12" s="75">
        <f>SUM(EG9:EG11)</f>
        <v>0</v>
      </c>
      <c r="EH12" s="76"/>
      <c r="EI12" s="75">
        <f>SUM(EI9:EI11)</f>
        <v>17</v>
      </c>
      <c r="EJ12" s="74">
        <f>SUM(EJ9:EJ11)</f>
        <v>4</v>
      </c>
      <c r="EK12" s="80"/>
      <c r="EL12" s="81"/>
      <c r="EM12" s="81"/>
      <c r="EN12" s="78"/>
      <c r="EO12" s="77" t="s">
        <v>0</v>
      </c>
      <c r="EP12" s="76"/>
      <c r="EQ12" s="75">
        <f>SUM(EQ9:EQ11)</f>
        <v>0</v>
      </c>
      <c r="ER12" s="75">
        <f>SUM(ER9:ER11)</f>
        <v>44</v>
      </c>
      <c r="ES12" s="76"/>
      <c r="ET12" s="75">
        <f>SUM(ET9:ET11)</f>
        <v>0</v>
      </c>
      <c r="EU12" s="75">
        <f>SUM(EU9:EU11)</f>
        <v>44</v>
      </c>
      <c r="EV12" s="76"/>
      <c r="EW12" s="75">
        <f>SUM(EW9:EW11)</f>
        <v>0</v>
      </c>
      <c r="EX12" s="75">
        <f>SUM(EX9:EX11)</f>
        <v>44</v>
      </c>
      <c r="EY12" s="76"/>
      <c r="EZ12" s="75">
        <f>SUM(EZ9:EZ11)</f>
        <v>0</v>
      </c>
      <c r="FA12" s="75">
        <f>SUM(FA9:FA11)</f>
        <v>44</v>
      </c>
      <c r="FB12" s="76"/>
      <c r="FC12" s="75">
        <f>SUM(FC9:FC11)</f>
        <v>0</v>
      </c>
      <c r="FD12" s="74">
        <f>SUM(FD9:FD11)</f>
        <v>48</v>
      </c>
      <c r="FE12" s="80"/>
      <c r="FF12" s="81"/>
      <c r="FG12" s="81"/>
      <c r="FH12" s="78"/>
      <c r="FI12" s="77" t="s">
        <v>0</v>
      </c>
      <c r="FJ12" s="76"/>
      <c r="FK12" s="75">
        <f>SUM(FK9:FK11)</f>
        <v>0</v>
      </c>
      <c r="FL12" s="75">
        <f>SUM(FL9:FL11)</f>
        <v>22</v>
      </c>
      <c r="FM12" s="76"/>
      <c r="FN12" s="75">
        <f>SUM(FN9:FN11)</f>
        <v>0</v>
      </c>
      <c r="FO12" s="75">
        <f>SUM(FO9:FO11)</f>
        <v>22</v>
      </c>
      <c r="FP12" s="76"/>
      <c r="FQ12" s="75">
        <f>SUM(FQ9:FQ11)</f>
        <v>0</v>
      </c>
      <c r="FR12" s="75">
        <f>SUM(FR9:FR11)</f>
        <v>22</v>
      </c>
      <c r="FS12" s="76"/>
      <c r="FT12" s="75">
        <f>SUM(FT9:FT11)</f>
        <v>0</v>
      </c>
      <c r="FU12" s="75">
        <f>SUM(FU9:FU11)</f>
        <v>22</v>
      </c>
      <c r="FV12" s="76"/>
      <c r="FW12" s="75">
        <f>SUM(FW9:FW11)</f>
        <v>0</v>
      </c>
      <c r="FX12" s="74">
        <f>SUM(FX9:FX11)</f>
        <v>26</v>
      </c>
      <c r="FY12" s="80"/>
      <c r="FZ12" s="81"/>
      <c r="GA12" s="81"/>
      <c r="GB12" s="78"/>
      <c r="GC12" s="77" t="s">
        <v>0</v>
      </c>
      <c r="GD12" s="76"/>
      <c r="GE12" s="75">
        <f>SUM(GE9:GE11)</f>
        <v>0</v>
      </c>
      <c r="GF12" s="75">
        <f>SUM(GF9:GF11)</f>
        <v>0</v>
      </c>
      <c r="GG12" s="76"/>
      <c r="GH12" s="75">
        <f>SUM(GH9:GH11)</f>
        <v>0</v>
      </c>
      <c r="GI12" s="75">
        <f>SUM(GI9:GI11)</f>
        <v>0</v>
      </c>
      <c r="GJ12" s="76"/>
      <c r="GK12" s="75">
        <f>SUM(GK9:GK11)</f>
        <v>0</v>
      </c>
      <c r="GL12" s="75">
        <f>SUM(GL9:GL11)</f>
        <v>0</v>
      </c>
      <c r="GM12" s="76"/>
      <c r="GN12" s="75">
        <f>SUM(GN9:GN11)</f>
        <v>0</v>
      </c>
      <c r="GO12" s="75">
        <f>SUM(GO9:GO11)</f>
        <v>0</v>
      </c>
      <c r="GP12" s="76"/>
      <c r="GQ12" s="75">
        <f>SUM(GQ9:GQ11)</f>
        <v>0</v>
      </c>
      <c r="GR12" s="74">
        <f>SUM(GR9:GR11)</f>
        <v>4</v>
      </c>
      <c r="GS12" s="80"/>
      <c r="GT12" s="81"/>
      <c r="GU12" s="81"/>
      <c r="GV12" s="78"/>
      <c r="GW12" s="77" t="s">
        <v>0</v>
      </c>
      <c r="GX12" s="76"/>
      <c r="GY12" s="75">
        <f>SUM(GY9:GY11)</f>
        <v>0</v>
      </c>
      <c r="GZ12" s="75">
        <f>SUM(GZ9:GZ11)</f>
        <v>59</v>
      </c>
      <c r="HA12" s="76"/>
      <c r="HB12" s="75">
        <f>SUM(HB9:HB11)</f>
        <v>0</v>
      </c>
      <c r="HC12" s="75">
        <f>SUM(HC9:HC11)</f>
        <v>59</v>
      </c>
      <c r="HD12" s="76"/>
      <c r="HE12" s="75">
        <f>SUM(HE9:HE11)</f>
        <v>0</v>
      </c>
      <c r="HF12" s="75">
        <f>SUM(HF9:HF11)</f>
        <v>59</v>
      </c>
      <c r="HG12" s="76"/>
      <c r="HH12" s="75">
        <f>SUM(HH9:HH11)</f>
        <v>0</v>
      </c>
      <c r="HI12" s="75">
        <f>SUM(HI9:HI11)</f>
        <v>59</v>
      </c>
      <c r="HJ12" s="76"/>
      <c r="HK12" s="75">
        <f>SUM(HK9:HK11)</f>
        <v>0</v>
      </c>
      <c r="HL12" s="74">
        <f>SUM(HL9:HL11)</f>
        <v>63</v>
      </c>
      <c r="HM12" s="80"/>
      <c r="HN12" s="81"/>
      <c r="HO12" s="81"/>
      <c r="HP12" s="78"/>
      <c r="HQ12" s="77" t="s">
        <v>0</v>
      </c>
      <c r="HR12" s="76"/>
      <c r="HS12" s="75">
        <f>SUM(HS9:HS11)</f>
        <v>15</v>
      </c>
      <c r="HT12" s="75">
        <f>SUM(HT9:HT11)</f>
        <v>44</v>
      </c>
      <c r="HU12" s="76"/>
      <c r="HV12" s="75">
        <f>SUM(HV9:HV11)</f>
        <v>15</v>
      </c>
      <c r="HW12" s="75">
        <f>SUM(HW9:HW11)</f>
        <v>44</v>
      </c>
      <c r="HX12" s="76"/>
      <c r="HY12" s="75">
        <f>SUM(HY9:HY11)</f>
        <v>0</v>
      </c>
      <c r="HZ12" s="75">
        <f>SUM(HZ9:HZ11)</f>
        <v>0</v>
      </c>
      <c r="IA12" s="76"/>
      <c r="IB12" s="75">
        <f>SUM(IB9:IB11)</f>
        <v>15</v>
      </c>
      <c r="IC12" s="75">
        <f>SUM(IC9:IC11)</f>
        <v>44</v>
      </c>
      <c r="ID12" s="76"/>
      <c r="IE12" s="75">
        <f>SUM(IE9:IE11)</f>
        <v>15</v>
      </c>
      <c r="IF12" s="74">
        <f>SUM(IF9:IF11)</f>
        <v>48</v>
      </c>
      <c r="IG12" s="80"/>
      <c r="IH12" s="81"/>
      <c r="II12" s="81"/>
      <c r="IJ12" s="78"/>
      <c r="IK12" s="77" t="s">
        <v>0</v>
      </c>
      <c r="IL12" s="76"/>
      <c r="IM12" s="75">
        <f>SUM(IM9:IM11)</f>
        <v>25</v>
      </c>
      <c r="IN12" s="75">
        <f>SUM(IN9:IN11)</f>
        <v>0</v>
      </c>
      <c r="IO12" s="76"/>
      <c r="IP12" s="75">
        <f>SUM(IP9:IP11)</f>
        <v>25</v>
      </c>
      <c r="IQ12" s="75">
        <f>SUM(IQ9:IQ11)</f>
        <v>0</v>
      </c>
      <c r="IR12" s="76"/>
      <c r="IS12" s="75">
        <f>SUM(IS9:IS11)</f>
        <v>0</v>
      </c>
      <c r="IT12" s="75">
        <f>SUM(IT9:IT11)</f>
        <v>0</v>
      </c>
      <c r="IU12" s="76"/>
      <c r="IV12" s="75">
        <f>SUM(IV9:IV11)</f>
        <v>25</v>
      </c>
      <c r="IW12" s="75">
        <f>SUM(IW9:IW11)</f>
        <v>0</v>
      </c>
      <c r="IX12" s="76"/>
      <c r="IY12" s="75">
        <f>SUM(IY9:IY11)</f>
        <v>25</v>
      </c>
      <c r="IZ12" s="74">
        <f>SUM(IZ9:IZ11)</f>
        <v>4</v>
      </c>
      <c r="JA12" s="80"/>
      <c r="JB12" s="81"/>
      <c r="JC12" s="81"/>
      <c r="JD12" s="78"/>
      <c r="JE12" s="77" t="s">
        <v>0</v>
      </c>
      <c r="JF12" s="76"/>
      <c r="JG12" s="75">
        <f>SUM(JG9:JG11)</f>
        <v>0</v>
      </c>
      <c r="JH12" s="75">
        <f>SUM(JH9:JH11)</f>
        <v>18</v>
      </c>
      <c r="JI12" s="76"/>
      <c r="JJ12" s="75">
        <f>SUM(JJ9:JJ11)</f>
        <v>0</v>
      </c>
      <c r="JK12" s="75">
        <f>SUM(JK9:JK11)</f>
        <v>18</v>
      </c>
      <c r="JL12" s="76"/>
      <c r="JM12" s="75">
        <f>SUM(JM9:JM11)</f>
        <v>0</v>
      </c>
      <c r="JN12" s="75">
        <f>SUM(JN9:JN11)</f>
        <v>0</v>
      </c>
      <c r="JO12" s="76"/>
      <c r="JP12" s="75">
        <f>SUM(JP9:JP11)</f>
        <v>0</v>
      </c>
      <c r="JQ12" s="75">
        <f>SUM(JQ9:JQ11)</f>
        <v>18</v>
      </c>
      <c r="JR12" s="76"/>
      <c r="JS12" s="75">
        <f>SUM(JS9:JS11)</f>
        <v>0</v>
      </c>
      <c r="JT12" s="74">
        <f>SUM(JT9:JT11)</f>
        <v>22</v>
      </c>
    </row>
    <row r="13" spans="1:280" ht="27.75" x14ac:dyDescent="0.45">
      <c r="A13" s="108"/>
      <c r="B13" s="109"/>
      <c r="C13" s="106"/>
      <c r="D13" s="105"/>
      <c r="E13" s="104" t="s">
        <v>2</v>
      </c>
      <c r="F13" s="237" t="s">
        <v>44</v>
      </c>
      <c r="G13" s="102"/>
      <c r="H13" s="102">
        <v>21</v>
      </c>
      <c r="I13" s="103" t="s">
        <v>68</v>
      </c>
      <c r="J13" s="102">
        <f>G13</f>
        <v>0</v>
      </c>
      <c r="K13" s="102">
        <f>H13</f>
        <v>21</v>
      </c>
      <c r="L13" s="103"/>
      <c r="M13" s="102">
        <f>J13</f>
        <v>0</v>
      </c>
      <c r="N13" s="102">
        <f>K13</f>
        <v>21</v>
      </c>
      <c r="O13" s="103" t="s">
        <v>68</v>
      </c>
      <c r="P13" s="102">
        <f>M13</f>
        <v>0</v>
      </c>
      <c r="Q13" s="102">
        <f>N13</f>
        <v>21</v>
      </c>
      <c r="R13" s="103" t="s">
        <v>68</v>
      </c>
      <c r="S13" s="102">
        <f>P13</f>
        <v>0</v>
      </c>
      <c r="T13" s="101">
        <f>Q13</f>
        <v>21</v>
      </c>
      <c r="U13" s="108"/>
      <c r="V13" s="109" t="s">
        <v>80</v>
      </c>
      <c r="W13" s="106"/>
      <c r="X13" s="105" t="s">
        <v>79</v>
      </c>
      <c r="Y13" s="104" t="s">
        <v>2</v>
      </c>
      <c r="Z13" s="103" t="s">
        <v>44</v>
      </c>
      <c r="AA13" s="102"/>
      <c r="AB13" s="102">
        <v>25</v>
      </c>
      <c r="AC13" s="103" t="s">
        <v>68</v>
      </c>
      <c r="AD13" s="102">
        <f>AA13</f>
        <v>0</v>
      </c>
      <c r="AE13" s="102">
        <f>AB13</f>
        <v>25</v>
      </c>
      <c r="AF13" s="103"/>
      <c r="AG13" s="102">
        <f>AD13</f>
        <v>0</v>
      </c>
      <c r="AH13" s="102">
        <f>AE13</f>
        <v>25</v>
      </c>
      <c r="AI13" s="103" t="s">
        <v>68</v>
      </c>
      <c r="AJ13" s="102">
        <f>AG13</f>
        <v>0</v>
      </c>
      <c r="AK13" s="102">
        <f>AH13</f>
        <v>25</v>
      </c>
      <c r="AL13" s="103" t="s">
        <v>68</v>
      </c>
      <c r="AM13" s="102">
        <f>AJ13</f>
        <v>0</v>
      </c>
      <c r="AN13" s="101">
        <f>AK13</f>
        <v>25</v>
      </c>
      <c r="AO13" s="108"/>
      <c r="AP13" s="109" t="s">
        <v>73</v>
      </c>
      <c r="AQ13" s="106"/>
      <c r="AR13" s="105" t="s">
        <v>78</v>
      </c>
      <c r="AS13" s="104" t="s">
        <v>2</v>
      </c>
      <c r="AT13" s="103" t="str">
        <f>Z13</f>
        <v>Cé.</v>
      </c>
      <c r="AU13" s="102"/>
      <c r="AV13" s="102">
        <v>25</v>
      </c>
      <c r="AW13" s="103" t="s">
        <v>68</v>
      </c>
      <c r="AX13" s="102">
        <f>AU13</f>
        <v>0</v>
      </c>
      <c r="AY13" s="102">
        <f>AV13</f>
        <v>25</v>
      </c>
      <c r="AZ13" s="103"/>
      <c r="BA13" s="102">
        <f>AX13</f>
        <v>0</v>
      </c>
      <c r="BB13" s="102">
        <f>AY13</f>
        <v>25</v>
      </c>
      <c r="BC13" s="103" t="s">
        <v>68</v>
      </c>
      <c r="BD13" s="102">
        <f>BA13</f>
        <v>0</v>
      </c>
      <c r="BE13" s="102">
        <f>BB13</f>
        <v>25</v>
      </c>
      <c r="BF13" s="103" t="s">
        <v>68</v>
      </c>
      <c r="BG13" s="102">
        <f>BD13</f>
        <v>0</v>
      </c>
      <c r="BH13" s="101">
        <f>BE13</f>
        <v>25</v>
      </c>
      <c r="BI13" s="108"/>
      <c r="BJ13" s="107" t="s">
        <v>77</v>
      </c>
      <c r="BK13" s="106"/>
      <c r="BL13" s="105"/>
      <c r="BM13" s="104" t="s">
        <v>2</v>
      </c>
      <c r="BN13" s="103" t="str">
        <f>AT13</f>
        <v>Cé.</v>
      </c>
      <c r="BO13" s="102">
        <v>7</v>
      </c>
      <c r="BP13" s="102">
        <v>11</v>
      </c>
      <c r="BQ13" s="103" t="s">
        <v>68</v>
      </c>
      <c r="BR13" s="102">
        <f>BO13</f>
        <v>7</v>
      </c>
      <c r="BS13" s="102">
        <f>BP13</f>
        <v>11</v>
      </c>
      <c r="BT13" s="103"/>
      <c r="BU13" s="102">
        <f>BR13</f>
        <v>7</v>
      </c>
      <c r="BV13" s="102">
        <f>BS13</f>
        <v>11</v>
      </c>
      <c r="BW13" s="103" t="s">
        <v>68</v>
      </c>
      <c r="BX13" s="102">
        <f>BU13</f>
        <v>7</v>
      </c>
      <c r="BY13" s="102">
        <f>BV13</f>
        <v>11</v>
      </c>
      <c r="BZ13" s="103" t="s">
        <v>68</v>
      </c>
      <c r="CA13" s="102">
        <f>BX13</f>
        <v>7</v>
      </c>
      <c r="CB13" s="101">
        <f>BY13</f>
        <v>11</v>
      </c>
      <c r="CC13" s="108"/>
      <c r="CD13" s="107"/>
      <c r="CE13" s="106"/>
      <c r="CF13" s="105"/>
      <c r="CG13" s="104"/>
      <c r="CH13" s="103" t="str">
        <f>DB13</f>
        <v>Cé.</v>
      </c>
      <c r="CI13" s="102"/>
      <c r="CJ13" s="102"/>
      <c r="CK13" s="103" t="s">
        <v>68</v>
      </c>
      <c r="CL13" s="102">
        <f>CI13</f>
        <v>0</v>
      </c>
      <c r="CM13" s="102">
        <f>CJ13</f>
        <v>0</v>
      </c>
      <c r="CN13" s="103"/>
      <c r="CO13" s="102">
        <f>CL13</f>
        <v>0</v>
      </c>
      <c r="CP13" s="102">
        <f>CM13</f>
        <v>0</v>
      </c>
      <c r="CQ13" s="103" t="s">
        <v>68</v>
      </c>
      <c r="CR13" s="102">
        <f>CO13</f>
        <v>0</v>
      </c>
      <c r="CS13" s="102">
        <f>CP13</f>
        <v>0</v>
      </c>
      <c r="CT13" s="103" t="s">
        <v>68</v>
      </c>
      <c r="CU13" s="102">
        <f>CR13</f>
        <v>0</v>
      </c>
      <c r="CV13" s="101">
        <f>CS13</f>
        <v>0</v>
      </c>
      <c r="CW13" s="108"/>
      <c r="CX13" s="107"/>
      <c r="CY13" s="106"/>
      <c r="CZ13" s="105"/>
      <c r="DA13" s="104"/>
      <c r="DB13" s="103" t="str">
        <f>BN13</f>
        <v>Cé.</v>
      </c>
      <c r="DC13" s="102"/>
      <c r="DD13" s="102"/>
      <c r="DE13" s="103" t="s">
        <v>68</v>
      </c>
      <c r="DF13" s="102">
        <f>DC13</f>
        <v>0</v>
      </c>
      <c r="DG13" s="102">
        <f>DD13</f>
        <v>0</v>
      </c>
      <c r="DH13" s="103"/>
      <c r="DI13" s="102">
        <f>DF13</f>
        <v>0</v>
      </c>
      <c r="DJ13" s="102">
        <f>DG13</f>
        <v>0</v>
      </c>
      <c r="DK13" s="103" t="s">
        <v>68</v>
      </c>
      <c r="DL13" s="102">
        <f>DI13</f>
        <v>0</v>
      </c>
      <c r="DM13" s="102">
        <f>DJ13</f>
        <v>0</v>
      </c>
      <c r="DN13" s="103" t="s">
        <v>68</v>
      </c>
      <c r="DO13" s="102">
        <f>DL13</f>
        <v>0</v>
      </c>
      <c r="DP13" s="101">
        <f>DM13</f>
        <v>0</v>
      </c>
      <c r="DQ13" s="108"/>
      <c r="DR13" s="109"/>
      <c r="DS13" s="106"/>
      <c r="DT13" s="105"/>
      <c r="DU13" s="104" t="s">
        <v>2</v>
      </c>
      <c r="DV13" s="103" t="str">
        <f>DB13</f>
        <v>Cé.</v>
      </c>
      <c r="DW13" s="102"/>
      <c r="DX13" s="102"/>
      <c r="DY13" s="103" t="s">
        <v>68</v>
      </c>
      <c r="DZ13" s="102">
        <f>DW13</f>
        <v>0</v>
      </c>
      <c r="EA13" s="102">
        <f>DX13</f>
        <v>0</v>
      </c>
      <c r="EB13" s="103"/>
      <c r="EC13" s="102">
        <f>DZ13</f>
        <v>0</v>
      </c>
      <c r="ED13" s="102">
        <f>EA13</f>
        <v>0</v>
      </c>
      <c r="EE13" s="103" t="s">
        <v>68</v>
      </c>
      <c r="EF13" s="102">
        <f>EC13</f>
        <v>0</v>
      </c>
      <c r="EG13" s="102">
        <f>ED13</f>
        <v>0</v>
      </c>
      <c r="EH13" s="103" t="s">
        <v>68</v>
      </c>
      <c r="EI13" s="102">
        <f>EF13</f>
        <v>0</v>
      </c>
      <c r="EJ13" s="101">
        <f>EG13</f>
        <v>0</v>
      </c>
      <c r="EK13" s="108"/>
      <c r="EL13" s="109" t="s">
        <v>76</v>
      </c>
      <c r="EM13" s="106"/>
      <c r="EN13" s="105"/>
      <c r="EO13" s="104" t="s">
        <v>2</v>
      </c>
      <c r="EP13" s="103" t="str">
        <f>CH13</f>
        <v>Cé.</v>
      </c>
      <c r="EQ13" s="102">
        <v>15</v>
      </c>
      <c r="ER13" s="102">
        <v>35</v>
      </c>
      <c r="ES13" s="103" t="s">
        <v>68</v>
      </c>
      <c r="ET13" s="102">
        <f>EQ13</f>
        <v>15</v>
      </c>
      <c r="EU13" s="102">
        <f>ER13</f>
        <v>35</v>
      </c>
      <c r="EV13" s="103"/>
      <c r="EW13" s="102">
        <f>ET13</f>
        <v>15</v>
      </c>
      <c r="EX13" s="102">
        <f>EU13</f>
        <v>35</v>
      </c>
      <c r="EY13" s="103" t="s">
        <v>68</v>
      </c>
      <c r="EZ13" s="102">
        <f>EW13</f>
        <v>15</v>
      </c>
      <c r="FA13" s="102">
        <f>EX13</f>
        <v>35</v>
      </c>
      <c r="FB13" s="103" t="s">
        <v>68</v>
      </c>
      <c r="FC13" s="102">
        <f>EZ13</f>
        <v>15</v>
      </c>
      <c r="FD13" s="101">
        <f>FA13</f>
        <v>35</v>
      </c>
      <c r="FE13" s="108"/>
      <c r="FF13" s="109" t="s">
        <v>75</v>
      </c>
      <c r="FG13" s="106"/>
      <c r="FH13" s="105" t="s">
        <v>74</v>
      </c>
      <c r="FI13" s="104" t="s">
        <v>2</v>
      </c>
      <c r="FJ13" s="103" t="str">
        <f>EP13</f>
        <v>Cé.</v>
      </c>
      <c r="FK13" s="102"/>
      <c r="FL13" s="102">
        <v>13</v>
      </c>
      <c r="FM13" s="103" t="s">
        <v>68</v>
      </c>
      <c r="FN13" s="102">
        <f>FK13</f>
        <v>0</v>
      </c>
      <c r="FO13" s="102">
        <f>FL13</f>
        <v>13</v>
      </c>
      <c r="FP13" s="103"/>
      <c r="FQ13" s="102">
        <f>FN13</f>
        <v>0</v>
      </c>
      <c r="FR13" s="102">
        <f>FO13</f>
        <v>13</v>
      </c>
      <c r="FS13" s="103" t="s">
        <v>68</v>
      </c>
      <c r="FT13" s="102">
        <f>FQ13</f>
        <v>0</v>
      </c>
      <c r="FU13" s="102">
        <f>FR13</f>
        <v>13</v>
      </c>
      <c r="FV13" s="103" t="s">
        <v>68</v>
      </c>
      <c r="FW13" s="102">
        <f>FT13</f>
        <v>0</v>
      </c>
      <c r="FX13" s="101">
        <f>FU13</f>
        <v>13</v>
      </c>
      <c r="FY13" s="108"/>
      <c r="FZ13" s="107" t="s">
        <v>73</v>
      </c>
      <c r="GA13" s="106"/>
      <c r="GB13" s="105" t="s">
        <v>34</v>
      </c>
      <c r="GC13" s="104" t="s">
        <v>2</v>
      </c>
      <c r="GD13" s="103" t="str">
        <f>FJ13</f>
        <v>Cé.</v>
      </c>
      <c r="GE13" s="102"/>
      <c r="GF13" s="102">
        <v>15</v>
      </c>
      <c r="GG13" s="103" t="s">
        <v>68</v>
      </c>
      <c r="GH13" s="102">
        <f>GE13</f>
        <v>0</v>
      </c>
      <c r="GI13" s="102">
        <f>GF13</f>
        <v>15</v>
      </c>
      <c r="GJ13" s="103"/>
      <c r="GK13" s="102">
        <f>GH13</f>
        <v>0</v>
      </c>
      <c r="GL13" s="102">
        <f>GI13</f>
        <v>15</v>
      </c>
      <c r="GM13" s="103" t="s">
        <v>68</v>
      </c>
      <c r="GN13" s="102">
        <f>GK13</f>
        <v>0</v>
      </c>
      <c r="GO13" s="102">
        <f>GL13</f>
        <v>15</v>
      </c>
      <c r="GP13" s="103" t="s">
        <v>68</v>
      </c>
      <c r="GQ13" s="102">
        <f>GN13</f>
        <v>0</v>
      </c>
      <c r="GR13" s="101">
        <f>GO13</f>
        <v>15</v>
      </c>
      <c r="GS13" s="108"/>
      <c r="GT13" s="107" t="s">
        <v>72</v>
      </c>
      <c r="GU13" s="106"/>
      <c r="GV13" s="105" t="s">
        <v>71</v>
      </c>
      <c r="GW13" s="104" t="s">
        <v>2</v>
      </c>
      <c r="GX13" s="103" t="str">
        <f>GD13</f>
        <v>Cé.</v>
      </c>
      <c r="GY13" s="102"/>
      <c r="GZ13" s="102">
        <v>20</v>
      </c>
      <c r="HA13" s="103" t="s">
        <v>68</v>
      </c>
      <c r="HB13" s="102">
        <f>GY13</f>
        <v>0</v>
      </c>
      <c r="HC13" s="102">
        <f>GZ13</f>
        <v>20</v>
      </c>
      <c r="HD13" s="103"/>
      <c r="HE13" s="102">
        <f>HB13</f>
        <v>0</v>
      </c>
      <c r="HF13" s="102">
        <f>HC13</f>
        <v>20</v>
      </c>
      <c r="HG13" s="103" t="s">
        <v>68</v>
      </c>
      <c r="HH13" s="102">
        <f>HE13</f>
        <v>0</v>
      </c>
      <c r="HI13" s="102">
        <f>HF13</f>
        <v>20</v>
      </c>
      <c r="HJ13" s="103" t="s">
        <v>68</v>
      </c>
      <c r="HK13" s="102">
        <f>HH13</f>
        <v>0</v>
      </c>
      <c r="HL13" s="101">
        <f>HI13</f>
        <v>20</v>
      </c>
      <c r="HM13" s="108"/>
      <c r="HN13" s="107" t="s">
        <v>49</v>
      </c>
      <c r="HO13" s="106"/>
      <c r="HP13" s="105" t="s">
        <v>69</v>
      </c>
      <c r="HQ13" s="104" t="s">
        <v>2</v>
      </c>
      <c r="HR13" s="103" t="str">
        <f>GX13</f>
        <v>Cé.</v>
      </c>
      <c r="HS13" s="102">
        <v>24</v>
      </c>
      <c r="HT13" s="102"/>
      <c r="HU13" s="103" t="s">
        <v>68</v>
      </c>
      <c r="HV13" s="102">
        <f>HS13</f>
        <v>24</v>
      </c>
      <c r="HW13" s="102">
        <f>HT13</f>
        <v>0</v>
      </c>
      <c r="HX13" s="103"/>
      <c r="HY13" s="102">
        <f>HV13</f>
        <v>24</v>
      </c>
      <c r="HZ13" s="102">
        <f>HW13</f>
        <v>0</v>
      </c>
      <c r="IA13" s="103" t="s">
        <v>68</v>
      </c>
      <c r="IB13" s="102">
        <f>HY13</f>
        <v>24</v>
      </c>
      <c r="IC13" s="102">
        <f>HZ13</f>
        <v>0</v>
      </c>
      <c r="ID13" s="103" t="s">
        <v>68</v>
      </c>
      <c r="IE13" s="102">
        <f>IB13</f>
        <v>24</v>
      </c>
      <c r="IF13" s="101">
        <f>IC13</f>
        <v>0</v>
      </c>
      <c r="IG13" s="108"/>
      <c r="IH13" s="107" t="s">
        <v>70</v>
      </c>
      <c r="II13" s="106"/>
      <c r="IJ13" s="105" t="s">
        <v>69</v>
      </c>
      <c r="IK13" s="104" t="s">
        <v>2</v>
      </c>
      <c r="IL13" s="103" t="str">
        <f>HR13</f>
        <v>Cé.</v>
      </c>
      <c r="IM13" s="102"/>
      <c r="IN13" s="102">
        <v>42</v>
      </c>
      <c r="IO13" s="103" t="s">
        <v>68</v>
      </c>
      <c r="IP13" s="102">
        <f>IM13</f>
        <v>0</v>
      </c>
      <c r="IQ13" s="102">
        <f>IN13</f>
        <v>42</v>
      </c>
      <c r="IR13" s="103"/>
      <c r="IS13" s="102"/>
      <c r="IT13" s="102"/>
      <c r="IU13" s="103" t="s">
        <v>68</v>
      </c>
      <c r="IV13" s="102">
        <f>IP13</f>
        <v>0</v>
      </c>
      <c r="IW13" s="102">
        <f>IQ13</f>
        <v>42</v>
      </c>
      <c r="IX13" s="103" t="s">
        <v>68</v>
      </c>
      <c r="IY13" s="102">
        <f>IV13</f>
        <v>0</v>
      </c>
      <c r="IZ13" s="101">
        <f>IW13</f>
        <v>42</v>
      </c>
      <c r="JA13" s="108"/>
      <c r="JB13" s="107"/>
      <c r="JC13" s="106"/>
      <c r="JD13" s="105"/>
      <c r="JE13" s="104" t="s">
        <v>2</v>
      </c>
      <c r="JF13" s="103" t="str">
        <f>IL13</f>
        <v>Cé.</v>
      </c>
      <c r="JG13" s="102">
        <v>40</v>
      </c>
      <c r="JH13" s="102"/>
      <c r="JI13" s="103" t="s">
        <v>68</v>
      </c>
      <c r="JJ13" s="102">
        <f>JG13</f>
        <v>40</v>
      </c>
      <c r="JK13" s="102">
        <f>JH13</f>
        <v>0</v>
      </c>
      <c r="JL13" s="103"/>
      <c r="JM13" s="102"/>
      <c r="JN13" s="102"/>
      <c r="JO13" s="103" t="s">
        <v>68</v>
      </c>
      <c r="JP13" s="102">
        <f>JJ13</f>
        <v>40</v>
      </c>
      <c r="JQ13" s="102">
        <f>JK13</f>
        <v>0</v>
      </c>
      <c r="JR13" s="103" t="s">
        <v>68</v>
      </c>
      <c r="JS13" s="102">
        <f>JP13</f>
        <v>40</v>
      </c>
      <c r="JT13" s="101">
        <f>JQ13</f>
        <v>0</v>
      </c>
    </row>
    <row r="14" spans="1:280" ht="21" customHeight="1" x14ac:dyDescent="0.45">
      <c r="A14" s="100" t="s">
        <v>62</v>
      </c>
      <c r="B14" s="99"/>
      <c r="C14" s="98"/>
      <c r="D14" s="97"/>
      <c r="E14" s="96"/>
      <c r="F14" s="236"/>
      <c r="G14" s="95"/>
      <c r="H14" s="95"/>
      <c r="I14" s="94"/>
      <c r="J14" s="93">
        <f>G14</f>
        <v>0</v>
      </c>
      <c r="K14" s="93">
        <f>H14</f>
        <v>0</v>
      </c>
      <c r="L14" s="94"/>
      <c r="M14" s="93">
        <f>J14</f>
        <v>0</v>
      </c>
      <c r="N14" s="93">
        <f>K14</f>
        <v>0</v>
      </c>
      <c r="O14" s="94"/>
      <c r="P14" s="93">
        <f>M14</f>
        <v>0</v>
      </c>
      <c r="Q14" s="93">
        <f>N14</f>
        <v>0</v>
      </c>
      <c r="R14" s="94"/>
      <c r="S14" s="93">
        <f>P14</f>
        <v>0</v>
      </c>
      <c r="T14" s="92">
        <f>Q14</f>
        <v>0</v>
      </c>
      <c r="U14" s="100" t="str">
        <f>A14</f>
        <v>10h50 / 11h30</v>
      </c>
      <c r="V14" s="99"/>
      <c r="W14" s="98"/>
      <c r="X14" s="97"/>
      <c r="Y14" s="96"/>
      <c r="Z14" s="94"/>
      <c r="AA14" s="95"/>
      <c r="AB14" s="95"/>
      <c r="AC14" s="94"/>
      <c r="AD14" s="93"/>
      <c r="AE14" s="93"/>
      <c r="AF14" s="94"/>
      <c r="AG14" s="93"/>
      <c r="AH14" s="93"/>
      <c r="AI14" s="94"/>
      <c r="AJ14" s="93"/>
      <c r="AK14" s="93"/>
      <c r="AL14" s="94"/>
      <c r="AM14" s="93"/>
      <c r="AN14" s="92"/>
      <c r="AO14" s="100" t="str">
        <f>U14</f>
        <v>10h50 / 11h30</v>
      </c>
      <c r="AP14" s="99"/>
      <c r="AQ14" s="98"/>
      <c r="AR14" s="97"/>
      <c r="AS14" s="96"/>
      <c r="AT14" s="94"/>
      <c r="AU14" s="95"/>
      <c r="AV14" s="95"/>
      <c r="AW14" s="94"/>
      <c r="AX14" s="93"/>
      <c r="AY14" s="93"/>
      <c r="AZ14" s="94"/>
      <c r="BA14" s="93"/>
      <c r="BB14" s="93"/>
      <c r="BC14" s="94"/>
      <c r="BD14" s="93"/>
      <c r="BE14" s="93"/>
      <c r="BF14" s="94"/>
      <c r="BG14" s="93"/>
      <c r="BH14" s="92"/>
      <c r="BI14" s="100" t="str">
        <f>AO14</f>
        <v>10h50 / 11h30</v>
      </c>
      <c r="BJ14" s="99"/>
      <c r="BK14" s="98"/>
      <c r="BL14" s="97"/>
      <c r="BM14" s="96"/>
      <c r="BN14" s="94"/>
      <c r="BO14" s="95"/>
      <c r="BP14" s="95"/>
      <c r="BQ14" s="94"/>
      <c r="BR14" s="93"/>
      <c r="BS14" s="93"/>
      <c r="BT14" s="94"/>
      <c r="BU14" s="93"/>
      <c r="BV14" s="93"/>
      <c r="BW14" s="94"/>
      <c r="BX14" s="93"/>
      <c r="BY14" s="93"/>
      <c r="BZ14" s="94"/>
      <c r="CA14" s="93"/>
      <c r="CB14" s="92"/>
      <c r="CC14" s="100"/>
      <c r="CD14" s="99"/>
      <c r="CE14" s="98"/>
      <c r="CF14" s="97"/>
      <c r="CG14" s="96"/>
      <c r="CH14" s="94"/>
      <c r="CI14" s="95"/>
      <c r="CJ14" s="95"/>
      <c r="CK14" s="94"/>
      <c r="CL14" s="93"/>
      <c r="CM14" s="93">
        <v>25</v>
      </c>
      <c r="CN14" s="94"/>
      <c r="CO14" s="93"/>
      <c r="CP14" s="93"/>
      <c r="CQ14" s="94"/>
      <c r="CR14" s="93"/>
      <c r="CS14" s="93">
        <v>60</v>
      </c>
      <c r="CT14" s="94"/>
      <c r="CU14" s="93"/>
      <c r="CV14" s="92">
        <v>60</v>
      </c>
      <c r="CW14" s="100" t="str">
        <f>BI14</f>
        <v>10h50 / 11h30</v>
      </c>
      <c r="CX14" s="99"/>
      <c r="CY14" s="98"/>
      <c r="CZ14" s="97"/>
      <c r="DA14" s="96"/>
      <c r="DB14" s="94" t="str">
        <f>DV14</f>
        <v>BO - 2 x 6ème</v>
      </c>
      <c r="DC14" s="95"/>
      <c r="DD14" s="95"/>
      <c r="DE14" s="94" t="str">
        <f>DY14</f>
        <v>BO - 1 x 5ème</v>
      </c>
      <c r="DF14" s="93">
        <f>CL14</f>
        <v>0</v>
      </c>
      <c r="DG14" s="93">
        <f>CM14</f>
        <v>25</v>
      </c>
      <c r="DH14" s="94">
        <f>CN14</f>
        <v>0</v>
      </c>
      <c r="DI14" s="93">
        <f>CO14</f>
        <v>0</v>
      </c>
      <c r="DJ14" s="93">
        <f>CP14</f>
        <v>0</v>
      </c>
      <c r="DK14" s="94" t="s">
        <v>66</v>
      </c>
      <c r="DL14" s="93">
        <f>CR14</f>
        <v>0</v>
      </c>
      <c r="DM14" s="93">
        <f>CS14</f>
        <v>60</v>
      </c>
      <c r="DN14" s="94" t="s">
        <v>65</v>
      </c>
      <c r="DO14" s="93"/>
      <c r="DP14" s="92">
        <v>24</v>
      </c>
      <c r="DQ14" s="100" t="s">
        <v>62</v>
      </c>
      <c r="DR14" s="99"/>
      <c r="DS14" s="98"/>
      <c r="DT14" s="97"/>
      <c r="DU14" s="96"/>
      <c r="DV14" s="94" t="s">
        <v>66</v>
      </c>
      <c r="DW14" s="95"/>
      <c r="DX14" s="95"/>
      <c r="DY14" s="94" t="s">
        <v>67</v>
      </c>
      <c r="DZ14" s="93">
        <v>4</v>
      </c>
      <c r="EA14" s="93"/>
      <c r="EB14" s="94"/>
      <c r="EC14" s="93"/>
      <c r="ED14" s="93"/>
      <c r="EE14" s="94" t="s">
        <v>66</v>
      </c>
      <c r="EF14" s="93"/>
      <c r="EG14" s="93"/>
      <c r="EH14" s="94" t="s">
        <v>65</v>
      </c>
      <c r="EI14" s="93"/>
      <c r="EJ14" s="92"/>
      <c r="EK14" s="100" t="s">
        <v>64</v>
      </c>
      <c r="EL14" s="235" t="s">
        <v>63</v>
      </c>
      <c r="EM14" s="98"/>
      <c r="EN14" s="97"/>
      <c r="EO14" s="96"/>
      <c r="EP14" s="94"/>
      <c r="EQ14" s="95"/>
      <c r="ER14" s="95"/>
      <c r="ES14" s="94"/>
      <c r="ET14" s="93"/>
      <c r="EU14" s="93"/>
      <c r="EV14" s="94"/>
      <c r="EW14" s="93"/>
      <c r="EX14" s="93"/>
      <c r="EY14" s="94"/>
      <c r="EZ14" s="93"/>
      <c r="FA14" s="93"/>
      <c r="FB14" s="94"/>
      <c r="FC14" s="93"/>
      <c r="FD14" s="92"/>
      <c r="FE14" s="100" t="s">
        <v>62</v>
      </c>
      <c r="FF14" s="99"/>
      <c r="FG14" s="98"/>
      <c r="FH14" s="97"/>
      <c r="FI14" s="96"/>
      <c r="FJ14" s="94"/>
      <c r="FK14" s="95"/>
      <c r="FL14" s="95"/>
      <c r="FM14" s="94"/>
      <c r="FN14" s="93">
        <v>4</v>
      </c>
      <c r="FO14" s="93"/>
      <c r="FP14" s="94"/>
      <c r="FQ14" s="93"/>
      <c r="FR14" s="93"/>
      <c r="FS14" s="94"/>
      <c r="FT14" s="93"/>
      <c r="FU14" s="93"/>
      <c r="FV14" s="94"/>
      <c r="FW14" s="93"/>
      <c r="FX14" s="92"/>
      <c r="FY14" s="100" t="s">
        <v>62</v>
      </c>
      <c r="FZ14" s="99"/>
      <c r="GA14" s="98"/>
      <c r="GB14" s="97"/>
      <c r="GC14" s="96"/>
      <c r="GD14" s="94"/>
      <c r="GE14" s="95"/>
      <c r="GF14" s="95"/>
      <c r="GG14" s="94"/>
      <c r="GH14" s="93">
        <v>4</v>
      </c>
      <c r="GI14" s="93"/>
      <c r="GJ14" s="94"/>
      <c r="GK14" s="93"/>
      <c r="GL14" s="93"/>
      <c r="GM14" s="94"/>
      <c r="GN14" s="93"/>
      <c r="GO14" s="93"/>
      <c r="GP14" s="94"/>
      <c r="GQ14" s="93"/>
      <c r="GR14" s="92"/>
      <c r="GS14" s="100" t="str">
        <f>FY14</f>
        <v>10h50 / 11h30</v>
      </c>
      <c r="GT14" s="99"/>
      <c r="GU14" s="98"/>
      <c r="GV14" s="97"/>
      <c r="GW14" s="96"/>
      <c r="GX14" s="94"/>
      <c r="GY14" s="95"/>
      <c r="GZ14" s="95"/>
      <c r="HA14" s="94"/>
      <c r="HB14" s="93">
        <v>4</v>
      </c>
      <c r="HC14" s="93"/>
      <c r="HD14" s="94"/>
      <c r="HE14" s="93"/>
      <c r="HF14" s="93"/>
      <c r="HG14" s="94"/>
      <c r="HH14" s="93"/>
      <c r="HI14" s="93"/>
      <c r="HJ14" s="94"/>
      <c r="HK14" s="93"/>
      <c r="HL14" s="92"/>
      <c r="HM14" s="100" t="str">
        <f>GS14</f>
        <v>10h50 / 11h30</v>
      </c>
      <c r="HN14" s="99"/>
      <c r="HO14" s="98"/>
      <c r="HP14" s="97"/>
      <c r="HQ14" s="96"/>
      <c r="HR14" s="94"/>
      <c r="HS14" s="95"/>
      <c r="HT14" s="95"/>
      <c r="HU14" s="94"/>
      <c r="HV14" s="93"/>
      <c r="HW14" s="93"/>
      <c r="HX14" s="94"/>
      <c r="HY14" s="93"/>
      <c r="HZ14" s="93"/>
      <c r="IA14" s="94"/>
      <c r="IB14" s="93"/>
      <c r="IC14" s="93"/>
      <c r="ID14" s="94"/>
      <c r="IE14" s="93"/>
      <c r="IF14" s="92"/>
      <c r="IG14" s="100" t="str">
        <f>HM14</f>
        <v>10h50 / 11h30</v>
      </c>
      <c r="IH14" s="99"/>
      <c r="II14" s="98"/>
      <c r="IJ14" s="97"/>
      <c r="IK14" s="96"/>
      <c r="IL14" s="94"/>
      <c r="IM14" s="95"/>
      <c r="IN14" s="95"/>
      <c r="IO14" s="94"/>
      <c r="IP14" s="93"/>
      <c r="IQ14" s="93"/>
      <c r="IR14" s="94"/>
      <c r="IS14" s="93"/>
      <c r="IT14" s="93"/>
      <c r="IU14" s="94"/>
      <c r="IV14" s="93"/>
      <c r="IW14" s="93"/>
      <c r="IX14" s="94"/>
      <c r="IY14" s="93"/>
      <c r="IZ14" s="92"/>
      <c r="JA14" s="100" t="str">
        <f>IG14</f>
        <v>10h50 / 11h30</v>
      </c>
      <c r="JB14" s="99"/>
      <c r="JC14" s="98"/>
      <c r="JD14" s="97"/>
      <c r="JE14" s="96"/>
      <c r="JF14" s="94"/>
      <c r="JG14" s="95"/>
      <c r="JH14" s="95"/>
      <c r="JI14" s="94"/>
      <c r="JJ14" s="93"/>
      <c r="JK14" s="93"/>
      <c r="JL14" s="94"/>
      <c r="JM14" s="93"/>
      <c r="JN14" s="93"/>
      <c r="JO14" s="94"/>
      <c r="JP14" s="93"/>
      <c r="JQ14" s="93"/>
      <c r="JR14" s="94"/>
      <c r="JS14" s="93"/>
      <c r="JT14" s="92"/>
    </row>
    <row r="15" spans="1:280" ht="21" customHeight="1" x14ac:dyDescent="0.45">
      <c r="A15" s="91"/>
      <c r="B15" s="90"/>
      <c r="C15" s="89"/>
      <c r="D15" s="88"/>
      <c r="E15" s="87"/>
      <c r="F15" s="84"/>
      <c r="G15" s="85"/>
      <c r="H15" s="85"/>
      <c r="I15" s="84"/>
      <c r="J15" s="83"/>
      <c r="K15" s="83"/>
      <c r="L15" s="84"/>
      <c r="M15" s="83"/>
      <c r="N15" s="83"/>
      <c r="O15" s="84"/>
      <c r="P15" s="83"/>
      <c r="Q15" s="83"/>
      <c r="R15" s="84"/>
      <c r="S15" s="83"/>
      <c r="T15" s="82"/>
      <c r="U15" s="91"/>
      <c r="V15" s="90"/>
      <c r="W15" s="89"/>
      <c r="X15" s="88"/>
      <c r="Y15" s="87"/>
      <c r="Z15" s="86"/>
      <c r="AA15" s="85"/>
      <c r="AB15" s="85"/>
      <c r="AC15" s="84"/>
      <c r="AD15" s="83"/>
      <c r="AE15" s="83"/>
      <c r="AF15" s="84"/>
      <c r="AG15" s="83"/>
      <c r="AH15" s="83"/>
      <c r="AI15" s="84"/>
      <c r="AJ15" s="83"/>
      <c r="AK15" s="83"/>
      <c r="AL15" s="84"/>
      <c r="AM15" s="83"/>
      <c r="AN15" s="82"/>
      <c r="AO15" s="91"/>
      <c r="AP15" s="90"/>
      <c r="AQ15" s="89"/>
      <c r="AR15" s="88"/>
      <c r="AS15" s="87"/>
      <c r="AT15" s="86"/>
      <c r="AU15" s="85"/>
      <c r="AV15" s="85"/>
      <c r="AW15" s="84"/>
      <c r="AX15" s="83"/>
      <c r="AY15" s="83"/>
      <c r="AZ15" s="84"/>
      <c r="BA15" s="83"/>
      <c r="BB15" s="83"/>
      <c r="BC15" s="84"/>
      <c r="BD15" s="83"/>
      <c r="BE15" s="83"/>
      <c r="BF15" s="84"/>
      <c r="BG15" s="83"/>
      <c r="BH15" s="82"/>
      <c r="BI15" s="91"/>
      <c r="BJ15" s="90"/>
      <c r="BK15" s="89"/>
      <c r="BL15" s="88"/>
      <c r="BM15" s="87"/>
      <c r="BN15" s="86"/>
      <c r="BO15" s="85"/>
      <c r="BP15" s="85"/>
      <c r="BQ15" s="84"/>
      <c r="BR15" s="83"/>
      <c r="BS15" s="83"/>
      <c r="BT15" s="84"/>
      <c r="BU15" s="83"/>
      <c r="BV15" s="83"/>
      <c r="BW15" s="84"/>
      <c r="BX15" s="83"/>
      <c r="BY15" s="83"/>
      <c r="BZ15" s="84"/>
      <c r="CA15" s="83"/>
      <c r="CB15" s="82"/>
      <c r="CC15" s="91"/>
      <c r="CD15" s="90"/>
      <c r="CE15" s="89"/>
      <c r="CF15" s="88"/>
      <c r="CG15" s="87"/>
      <c r="CH15" s="86"/>
      <c r="CI15" s="85"/>
      <c r="CJ15" s="85"/>
      <c r="CK15" s="84"/>
      <c r="CL15" s="83"/>
      <c r="CM15" s="83"/>
      <c r="CN15" s="84"/>
      <c r="CO15" s="83"/>
      <c r="CP15" s="83"/>
      <c r="CQ15" s="84"/>
      <c r="CR15" s="83"/>
      <c r="CS15" s="83"/>
      <c r="CT15" s="84"/>
      <c r="CU15" s="83"/>
      <c r="CV15" s="82"/>
      <c r="CW15" s="91"/>
      <c r="CX15" s="90"/>
      <c r="CY15" s="89"/>
      <c r="CZ15" s="88"/>
      <c r="DA15" s="87"/>
      <c r="DB15" s="86" t="str">
        <f>DV15</f>
        <v>6°2 &amp; 6°3</v>
      </c>
      <c r="DC15" s="85"/>
      <c r="DD15" s="85">
        <v>24</v>
      </c>
      <c r="DE15" s="84" t="str">
        <f>DY15</f>
        <v>5°2</v>
      </c>
      <c r="DF15" s="83"/>
      <c r="DG15" s="83">
        <v>24</v>
      </c>
      <c r="DH15" s="84"/>
      <c r="DI15" s="83"/>
      <c r="DJ15" s="83"/>
      <c r="DK15" s="86" t="s">
        <v>59</v>
      </c>
      <c r="DL15" s="83"/>
      <c r="DM15" s="83"/>
      <c r="DN15" s="84" t="s">
        <v>58</v>
      </c>
      <c r="DO15" s="83"/>
      <c r="DP15" s="82">
        <v>25</v>
      </c>
      <c r="DQ15" s="91"/>
      <c r="DR15" s="90"/>
      <c r="DS15" s="89"/>
      <c r="DT15" s="88"/>
      <c r="DU15" s="87"/>
      <c r="DV15" s="86" t="s">
        <v>61</v>
      </c>
      <c r="DW15" s="85"/>
      <c r="DX15" s="85"/>
      <c r="DY15" s="86" t="s">
        <v>60</v>
      </c>
      <c r="DZ15" s="83"/>
      <c r="EA15" s="83"/>
      <c r="EB15" s="84"/>
      <c r="EC15" s="83"/>
      <c r="ED15" s="83"/>
      <c r="EE15" s="86" t="s">
        <v>59</v>
      </c>
      <c r="EF15" s="83"/>
      <c r="EG15" s="83"/>
      <c r="EH15" s="84" t="s">
        <v>58</v>
      </c>
      <c r="EI15" s="83"/>
      <c r="EJ15" s="82"/>
      <c r="EK15" s="91"/>
      <c r="EL15" s="90"/>
      <c r="EM15" s="89"/>
      <c r="EN15" s="88"/>
      <c r="EO15" s="87"/>
      <c r="EP15" s="86"/>
      <c r="EQ15" s="85"/>
      <c r="ER15" s="85"/>
      <c r="ES15" s="84"/>
      <c r="ET15" s="83"/>
      <c r="EU15" s="83"/>
      <c r="EV15" s="84"/>
      <c r="EW15" s="83"/>
      <c r="EX15" s="83"/>
      <c r="EY15" s="84"/>
      <c r="EZ15" s="83"/>
      <c r="FA15" s="83"/>
      <c r="FB15" s="84"/>
      <c r="FC15" s="83"/>
      <c r="FD15" s="82"/>
      <c r="FE15" s="91"/>
      <c r="FF15" s="90"/>
      <c r="FG15" s="89"/>
      <c r="FH15" s="88"/>
      <c r="FI15" s="87"/>
      <c r="FJ15" s="86"/>
      <c r="FK15" s="85"/>
      <c r="FL15" s="85"/>
      <c r="FM15" s="84"/>
      <c r="FN15" s="83"/>
      <c r="FO15" s="83"/>
      <c r="FP15" s="84"/>
      <c r="FQ15" s="83"/>
      <c r="FR15" s="83"/>
      <c r="FS15" s="84"/>
      <c r="FT15" s="83"/>
      <c r="FU15" s="83"/>
      <c r="FV15" s="84"/>
      <c r="FW15" s="83"/>
      <c r="FX15" s="82"/>
      <c r="FY15" s="91"/>
      <c r="FZ15" s="90"/>
      <c r="GA15" s="89"/>
      <c r="GB15" s="88"/>
      <c r="GC15" s="87"/>
      <c r="GD15" s="86"/>
      <c r="GE15" s="85"/>
      <c r="GF15" s="85"/>
      <c r="GG15" s="84"/>
      <c r="GH15" s="83"/>
      <c r="GI15" s="83"/>
      <c r="GJ15" s="84"/>
      <c r="GK15" s="83"/>
      <c r="GL15" s="83"/>
      <c r="GM15" s="84"/>
      <c r="GN15" s="83"/>
      <c r="GO15" s="83"/>
      <c r="GP15" s="84"/>
      <c r="GQ15" s="83"/>
      <c r="GR15" s="82"/>
      <c r="GS15" s="91"/>
      <c r="GT15" s="90"/>
      <c r="GU15" s="89"/>
      <c r="GV15" s="88"/>
      <c r="GW15" s="87"/>
      <c r="GX15" s="86"/>
      <c r="GY15" s="85"/>
      <c r="GZ15" s="85"/>
      <c r="HA15" s="84"/>
      <c r="HB15" s="83"/>
      <c r="HC15" s="83"/>
      <c r="HD15" s="84"/>
      <c r="HE15" s="83"/>
      <c r="HF15" s="83"/>
      <c r="HG15" s="84"/>
      <c r="HH15" s="83"/>
      <c r="HI15" s="83"/>
      <c r="HJ15" s="84"/>
      <c r="HK15" s="83"/>
      <c r="HL15" s="82"/>
      <c r="HM15" s="91"/>
      <c r="HN15" s="90"/>
      <c r="HO15" s="89"/>
      <c r="HP15" s="88"/>
      <c r="HQ15" s="87"/>
      <c r="HR15" s="86"/>
      <c r="HS15" s="85"/>
      <c r="HT15" s="85"/>
      <c r="HU15" s="84"/>
      <c r="HV15" s="83"/>
      <c r="HW15" s="83"/>
      <c r="HX15" s="84"/>
      <c r="HY15" s="83"/>
      <c r="HZ15" s="83"/>
      <c r="IA15" s="84"/>
      <c r="IB15" s="83"/>
      <c r="IC15" s="83"/>
      <c r="ID15" s="84"/>
      <c r="IE15" s="83"/>
      <c r="IF15" s="82"/>
      <c r="IG15" s="91"/>
      <c r="IH15" s="90"/>
      <c r="II15" s="89"/>
      <c r="IJ15" s="88"/>
      <c r="IK15" s="87"/>
      <c r="IL15" s="86"/>
      <c r="IM15" s="85"/>
      <c r="IN15" s="85"/>
      <c r="IO15" s="84"/>
      <c r="IP15" s="83"/>
      <c r="IQ15" s="83"/>
      <c r="IR15" s="84"/>
      <c r="IS15" s="83"/>
      <c r="IT15" s="83"/>
      <c r="IU15" s="84"/>
      <c r="IV15" s="83"/>
      <c r="IW15" s="83"/>
      <c r="IX15" s="84"/>
      <c r="IY15" s="83"/>
      <c r="IZ15" s="82"/>
      <c r="JA15" s="91"/>
      <c r="JB15" s="90"/>
      <c r="JC15" s="89"/>
      <c r="JD15" s="88"/>
      <c r="JE15" s="87"/>
      <c r="JF15" s="86"/>
      <c r="JG15" s="85"/>
      <c r="JH15" s="85"/>
      <c r="JI15" s="84"/>
      <c r="JJ15" s="83"/>
      <c r="JK15" s="83"/>
      <c r="JL15" s="84"/>
      <c r="JM15" s="83"/>
      <c r="JN15" s="83"/>
      <c r="JO15" s="84"/>
      <c r="JP15" s="83"/>
      <c r="JQ15" s="83"/>
      <c r="JR15" s="84"/>
      <c r="JS15" s="83"/>
      <c r="JT15" s="82"/>
    </row>
    <row r="16" spans="1:280" ht="14.65" thickBot="1" x14ac:dyDescent="0.5">
      <c r="A16" s="80"/>
      <c r="B16" s="81"/>
      <c r="C16" s="81"/>
      <c r="D16" s="78"/>
      <c r="E16" s="234" t="s">
        <v>0</v>
      </c>
      <c r="F16" s="233"/>
      <c r="G16" s="75">
        <f>SUM(G13:G15)</f>
        <v>0</v>
      </c>
      <c r="H16" s="75">
        <f>SUM(H13:H15)</f>
        <v>21</v>
      </c>
      <c r="I16" s="76"/>
      <c r="J16" s="75">
        <f>SUM(J13:J15)</f>
        <v>0</v>
      </c>
      <c r="K16" s="75">
        <f>SUM(K13:K15)</f>
        <v>21</v>
      </c>
      <c r="L16" s="76"/>
      <c r="M16" s="75">
        <f>SUM(M13:M15)</f>
        <v>0</v>
      </c>
      <c r="N16" s="75">
        <f>SUM(N13:N15)</f>
        <v>21</v>
      </c>
      <c r="O16" s="76"/>
      <c r="P16" s="75">
        <f>SUM(P13:P15)</f>
        <v>0</v>
      </c>
      <c r="Q16" s="75">
        <f>SUM(Q13:Q15)</f>
        <v>21</v>
      </c>
      <c r="R16" s="76"/>
      <c r="S16" s="75">
        <f>SUM(S13:S15)</f>
        <v>0</v>
      </c>
      <c r="T16" s="74">
        <f>SUM(T13:T15)</f>
        <v>21</v>
      </c>
      <c r="U16" s="80"/>
      <c r="V16" s="81"/>
      <c r="W16" s="81"/>
      <c r="X16" s="78"/>
      <c r="Y16" s="77" t="s">
        <v>0</v>
      </c>
      <c r="Z16" s="76"/>
      <c r="AA16" s="75">
        <f>SUM(AA13:AA15)</f>
        <v>0</v>
      </c>
      <c r="AB16" s="75">
        <f>SUM(AB13:AB15)</f>
        <v>25</v>
      </c>
      <c r="AC16" s="76"/>
      <c r="AD16" s="75">
        <f>SUM(AD13:AD15)</f>
        <v>0</v>
      </c>
      <c r="AE16" s="75">
        <f>SUM(AE13:AE15)</f>
        <v>25</v>
      </c>
      <c r="AF16" s="76"/>
      <c r="AG16" s="75">
        <f>SUM(AG13:AG15)</f>
        <v>0</v>
      </c>
      <c r="AH16" s="75">
        <f>SUM(AH13:AH15)</f>
        <v>25</v>
      </c>
      <c r="AI16" s="76"/>
      <c r="AJ16" s="75">
        <f>SUM(AJ13:AJ15)</f>
        <v>0</v>
      </c>
      <c r="AK16" s="75">
        <f>SUM(AK13:AK15)</f>
        <v>25</v>
      </c>
      <c r="AL16" s="76"/>
      <c r="AM16" s="75">
        <f>SUM(AM13:AM15)</f>
        <v>0</v>
      </c>
      <c r="AN16" s="74">
        <f>SUM(AN13:AN15)</f>
        <v>25</v>
      </c>
      <c r="AO16" s="80"/>
      <c r="AP16" s="81"/>
      <c r="AQ16" s="81"/>
      <c r="AR16" s="78"/>
      <c r="AS16" s="77" t="s">
        <v>0</v>
      </c>
      <c r="AT16" s="76"/>
      <c r="AU16" s="75">
        <f>SUM(AU13:AU15)</f>
        <v>0</v>
      </c>
      <c r="AV16" s="75">
        <f>SUM(AV13:AV15)</f>
        <v>25</v>
      </c>
      <c r="AW16" s="76"/>
      <c r="AX16" s="75">
        <f>SUM(AX13:AX15)</f>
        <v>0</v>
      </c>
      <c r="AY16" s="75">
        <f>SUM(AY13:AY15)</f>
        <v>25</v>
      </c>
      <c r="AZ16" s="76"/>
      <c r="BA16" s="75">
        <f>SUM(BA13:BA15)</f>
        <v>0</v>
      </c>
      <c r="BB16" s="75">
        <f>SUM(BB13:BB15)</f>
        <v>25</v>
      </c>
      <c r="BC16" s="76"/>
      <c r="BD16" s="75">
        <f>SUM(BD13:BD15)</f>
        <v>0</v>
      </c>
      <c r="BE16" s="75">
        <f>SUM(BE13:BE15)</f>
        <v>25</v>
      </c>
      <c r="BF16" s="76"/>
      <c r="BG16" s="75">
        <f>SUM(BG13:BG15)</f>
        <v>0</v>
      </c>
      <c r="BH16" s="74">
        <f>SUM(BH13:BH15)</f>
        <v>25</v>
      </c>
      <c r="BI16" s="80"/>
      <c r="BJ16" s="81"/>
      <c r="BK16" s="81"/>
      <c r="BL16" s="78"/>
      <c r="BM16" s="77" t="s">
        <v>0</v>
      </c>
      <c r="BN16" s="76"/>
      <c r="BO16" s="75">
        <f>SUM(BO13:BO15)</f>
        <v>7</v>
      </c>
      <c r="BP16" s="75">
        <f>SUM(BP13:BP15)</f>
        <v>11</v>
      </c>
      <c r="BQ16" s="76"/>
      <c r="BR16" s="75">
        <f>SUM(BR13:BR15)</f>
        <v>7</v>
      </c>
      <c r="BS16" s="75">
        <f>SUM(BS13:BS15)</f>
        <v>11</v>
      </c>
      <c r="BT16" s="76"/>
      <c r="BU16" s="75">
        <f>SUM(BU13:BU15)</f>
        <v>7</v>
      </c>
      <c r="BV16" s="75">
        <f>SUM(BV13:BV15)</f>
        <v>11</v>
      </c>
      <c r="BW16" s="76"/>
      <c r="BX16" s="75">
        <f>SUM(BX13:BX15)</f>
        <v>7</v>
      </c>
      <c r="BY16" s="75">
        <f>SUM(BY13:BY15)</f>
        <v>11</v>
      </c>
      <c r="BZ16" s="76"/>
      <c r="CA16" s="75">
        <f>SUM(CA13:CA15)</f>
        <v>7</v>
      </c>
      <c r="CB16" s="74">
        <f>SUM(CB13:CB15)</f>
        <v>11</v>
      </c>
      <c r="CC16" s="80"/>
      <c r="CD16" s="79"/>
      <c r="CE16" s="79"/>
      <c r="CF16" s="78"/>
      <c r="CG16" s="77" t="s">
        <v>0</v>
      </c>
      <c r="CH16" s="76"/>
      <c r="CI16" s="75">
        <f>SUM(CI13:CI15)</f>
        <v>0</v>
      </c>
      <c r="CJ16" s="75">
        <f>SUM(CJ13:CJ15)</f>
        <v>0</v>
      </c>
      <c r="CK16" s="76"/>
      <c r="CL16" s="75">
        <f>SUM(CL13:CL15)</f>
        <v>0</v>
      </c>
      <c r="CM16" s="75">
        <f>SUM(CM13:CM15)</f>
        <v>25</v>
      </c>
      <c r="CN16" s="76"/>
      <c r="CO16" s="75">
        <f>SUM(CO13:CO15)</f>
        <v>0</v>
      </c>
      <c r="CP16" s="75">
        <f>SUM(CP13:CP15)</f>
        <v>0</v>
      </c>
      <c r="CQ16" s="76"/>
      <c r="CR16" s="75">
        <f>SUM(CR13:CR15)</f>
        <v>0</v>
      </c>
      <c r="CS16" s="75">
        <f>SUM(CS13:CS15)</f>
        <v>60</v>
      </c>
      <c r="CT16" s="76"/>
      <c r="CU16" s="75">
        <f>SUM(CU13:CU15)</f>
        <v>0</v>
      </c>
      <c r="CV16" s="74">
        <f>SUM(CV13:CV15)</f>
        <v>60</v>
      </c>
      <c r="CW16" s="80"/>
      <c r="CX16" s="81"/>
      <c r="CY16" s="81"/>
      <c r="CZ16" s="78"/>
      <c r="DA16" s="77" t="s">
        <v>0</v>
      </c>
      <c r="DB16" s="76"/>
      <c r="DC16" s="75">
        <f>SUM(DC13:DC15)</f>
        <v>0</v>
      </c>
      <c r="DD16" s="75">
        <f>SUM(DD13:DD15)</f>
        <v>24</v>
      </c>
      <c r="DE16" s="76"/>
      <c r="DF16" s="75">
        <f>SUM(DF13:DF15)</f>
        <v>0</v>
      </c>
      <c r="DG16" s="75">
        <f>SUM(DG13:DG15)</f>
        <v>49</v>
      </c>
      <c r="DH16" s="76"/>
      <c r="DI16" s="75">
        <f>SUM(DI13:DI15)</f>
        <v>0</v>
      </c>
      <c r="DJ16" s="75">
        <f>SUM(DJ13:DJ15)</f>
        <v>0</v>
      </c>
      <c r="DK16" s="76"/>
      <c r="DL16" s="75">
        <f>SUM(DL13:DL15)</f>
        <v>0</v>
      </c>
      <c r="DM16" s="75">
        <f>SUM(DM13:DM15)</f>
        <v>60</v>
      </c>
      <c r="DN16" s="76"/>
      <c r="DO16" s="75">
        <f>SUM(DO13:DO15)</f>
        <v>0</v>
      </c>
      <c r="DP16" s="74">
        <f>SUM(DP13:DP15)</f>
        <v>49</v>
      </c>
      <c r="DQ16" s="80"/>
      <c r="DR16" s="81"/>
      <c r="DS16" s="81"/>
      <c r="DT16" s="78"/>
      <c r="DU16" s="77" t="s">
        <v>0</v>
      </c>
      <c r="DV16" s="76"/>
      <c r="DW16" s="75">
        <f>SUM(DW13:DW15)</f>
        <v>0</v>
      </c>
      <c r="DX16" s="75">
        <f>SUM(DX13:DX15)</f>
        <v>0</v>
      </c>
      <c r="DY16" s="76"/>
      <c r="DZ16" s="75">
        <f>SUM(DZ13:DZ15)</f>
        <v>4</v>
      </c>
      <c r="EA16" s="75">
        <f>SUM(EA13:EA15)</f>
        <v>0</v>
      </c>
      <c r="EB16" s="76"/>
      <c r="EC16" s="75">
        <f>SUM(EC13:EC15)</f>
        <v>0</v>
      </c>
      <c r="ED16" s="75">
        <f>SUM(ED13:ED15)</f>
        <v>0</v>
      </c>
      <c r="EE16" s="76"/>
      <c r="EF16" s="75">
        <f>SUM(EF13:EF15)</f>
        <v>0</v>
      </c>
      <c r="EG16" s="75">
        <f>SUM(EG13:EG15)</f>
        <v>0</v>
      </c>
      <c r="EH16" s="76"/>
      <c r="EI16" s="75">
        <f>SUM(EI13:EI15)</f>
        <v>0</v>
      </c>
      <c r="EJ16" s="74">
        <f>SUM(EJ13:EJ15)</f>
        <v>0</v>
      </c>
      <c r="EK16" s="80"/>
      <c r="EL16" s="81"/>
      <c r="EM16" s="81"/>
      <c r="EN16" s="78"/>
      <c r="EO16" s="77" t="s">
        <v>0</v>
      </c>
      <c r="EP16" s="76"/>
      <c r="EQ16" s="75">
        <f>SUM(EQ13:EQ15)</f>
        <v>15</v>
      </c>
      <c r="ER16" s="75">
        <f>SUM(ER13:ER15)</f>
        <v>35</v>
      </c>
      <c r="ES16" s="76"/>
      <c r="ET16" s="75">
        <f>SUM(ET13:ET15)</f>
        <v>15</v>
      </c>
      <c r="EU16" s="75">
        <f>SUM(EU13:EU15)</f>
        <v>35</v>
      </c>
      <c r="EV16" s="76"/>
      <c r="EW16" s="75">
        <f>SUM(EW13:EW15)</f>
        <v>15</v>
      </c>
      <c r="EX16" s="75">
        <f>SUM(EX13:EX15)</f>
        <v>35</v>
      </c>
      <c r="EY16" s="76"/>
      <c r="EZ16" s="75">
        <f>SUM(EZ13:EZ15)</f>
        <v>15</v>
      </c>
      <c r="FA16" s="75">
        <f>SUM(FA13:FA15)</f>
        <v>35</v>
      </c>
      <c r="FB16" s="76"/>
      <c r="FC16" s="75">
        <f>SUM(FC13:FC15)</f>
        <v>15</v>
      </c>
      <c r="FD16" s="74">
        <f>SUM(FD13:FD15)</f>
        <v>35</v>
      </c>
      <c r="FE16" s="80"/>
      <c r="FF16" s="81"/>
      <c r="FG16" s="81"/>
      <c r="FH16" s="78"/>
      <c r="FI16" s="77" t="s">
        <v>0</v>
      </c>
      <c r="FJ16" s="76"/>
      <c r="FK16" s="75">
        <f>SUM(FK13:FK15)</f>
        <v>0</v>
      </c>
      <c r="FL16" s="75">
        <f>SUM(FL13:FL15)</f>
        <v>13</v>
      </c>
      <c r="FM16" s="76"/>
      <c r="FN16" s="75">
        <f>SUM(FN13:FN15)</f>
        <v>4</v>
      </c>
      <c r="FO16" s="75">
        <f>SUM(FO13:FO15)</f>
        <v>13</v>
      </c>
      <c r="FP16" s="76"/>
      <c r="FQ16" s="75">
        <f>SUM(FQ13:FQ15)</f>
        <v>0</v>
      </c>
      <c r="FR16" s="75">
        <f>SUM(FR13:FR15)</f>
        <v>13</v>
      </c>
      <c r="FS16" s="76"/>
      <c r="FT16" s="75">
        <f>SUM(FT13:FT15)</f>
        <v>0</v>
      </c>
      <c r="FU16" s="75">
        <f>SUM(FU13:FU15)</f>
        <v>13</v>
      </c>
      <c r="FV16" s="76"/>
      <c r="FW16" s="75">
        <f>SUM(FW13:FW15)</f>
        <v>0</v>
      </c>
      <c r="FX16" s="74">
        <f>SUM(FX13:FX15)</f>
        <v>13</v>
      </c>
      <c r="FY16" s="80"/>
      <c r="FZ16" s="79"/>
      <c r="GA16" s="79"/>
      <c r="GB16" s="78"/>
      <c r="GC16" s="77" t="s">
        <v>0</v>
      </c>
      <c r="GD16" s="76"/>
      <c r="GE16" s="75">
        <f>SUM(GE13:GE15)</f>
        <v>0</v>
      </c>
      <c r="GF16" s="75">
        <f>SUM(GF13:GF15)</f>
        <v>15</v>
      </c>
      <c r="GG16" s="76"/>
      <c r="GH16" s="75">
        <f>SUM(GH13:GH15)</f>
        <v>4</v>
      </c>
      <c r="GI16" s="75">
        <f>SUM(GI13:GI15)</f>
        <v>15</v>
      </c>
      <c r="GJ16" s="76"/>
      <c r="GK16" s="75">
        <f>SUM(GK13:GK15)</f>
        <v>0</v>
      </c>
      <c r="GL16" s="75">
        <f>SUM(GL13:GL15)</f>
        <v>15</v>
      </c>
      <c r="GM16" s="76"/>
      <c r="GN16" s="75">
        <f>SUM(GN13:GN15)</f>
        <v>0</v>
      </c>
      <c r="GO16" s="75">
        <f>SUM(GO13:GO15)</f>
        <v>15</v>
      </c>
      <c r="GP16" s="76"/>
      <c r="GQ16" s="75">
        <f>SUM(GQ13:GQ15)</f>
        <v>0</v>
      </c>
      <c r="GR16" s="74">
        <f>SUM(GR13:GR15)</f>
        <v>15</v>
      </c>
      <c r="GS16" s="80"/>
      <c r="GT16" s="79"/>
      <c r="GU16" s="79"/>
      <c r="GV16" s="78"/>
      <c r="GW16" s="77" t="s">
        <v>0</v>
      </c>
      <c r="GX16" s="76"/>
      <c r="GY16" s="75">
        <f>SUM(GY13:GY15)</f>
        <v>0</v>
      </c>
      <c r="GZ16" s="75">
        <f>SUM(GZ13:GZ15)</f>
        <v>20</v>
      </c>
      <c r="HA16" s="76"/>
      <c r="HB16" s="75">
        <f>SUM(HB13:HB15)</f>
        <v>4</v>
      </c>
      <c r="HC16" s="75">
        <f>SUM(HC13:HC15)</f>
        <v>20</v>
      </c>
      <c r="HD16" s="76"/>
      <c r="HE16" s="75">
        <f>SUM(HE13:HE15)</f>
        <v>0</v>
      </c>
      <c r="HF16" s="75">
        <f>SUM(HF13:HF15)</f>
        <v>20</v>
      </c>
      <c r="HG16" s="76"/>
      <c r="HH16" s="75">
        <f>SUM(HH13:HH15)</f>
        <v>0</v>
      </c>
      <c r="HI16" s="75">
        <f>SUM(HI13:HI15)</f>
        <v>20</v>
      </c>
      <c r="HJ16" s="76"/>
      <c r="HK16" s="75">
        <f>SUM(HK13:HK15)</f>
        <v>0</v>
      </c>
      <c r="HL16" s="74">
        <f>SUM(HL13:HL15)</f>
        <v>20</v>
      </c>
      <c r="HM16" s="80"/>
      <c r="HN16" s="79"/>
      <c r="HO16" s="79"/>
      <c r="HP16" s="78"/>
      <c r="HQ16" s="77" t="s">
        <v>0</v>
      </c>
      <c r="HR16" s="76"/>
      <c r="HS16" s="75">
        <f>SUM(HS13:HS15)</f>
        <v>24</v>
      </c>
      <c r="HT16" s="75">
        <f>SUM(HT13:HT15)</f>
        <v>0</v>
      </c>
      <c r="HU16" s="76"/>
      <c r="HV16" s="75">
        <f>SUM(HV13:HV15)</f>
        <v>24</v>
      </c>
      <c r="HW16" s="75">
        <f>SUM(HW13:HW15)</f>
        <v>0</v>
      </c>
      <c r="HX16" s="76"/>
      <c r="HY16" s="75">
        <f>SUM(HY13:HY15)</f>
        <v>24</v>
      </c>
      <c r="HZ16" s="75">
        <f>SUM(HZ13:HZ15)</f>
        <v>0</v>
      </c>
      <c r="IA16" s="76"/>
      <c r="IB16" s="75">
        <f>SUM(IB13:IB15)</f>
        <v>24</v>
      </c>
      <c r="IC16" s="75">
        <f>SUM(IC13:IC15)</f>
        <v>0</v>
      </c>
      <c r="ID16" s="76"/>
      <c r="IE16" s="75">
        <f>SUM(IE13:IE15)</f>
        <v>24</v>
      </c>
      <c r="IF16" s="74">
        <f>SUM(IF13:IF15)</f>
        <v>0</v>
      </c>
      <c r="IG16" s="80"/>
      <c r="IH16" s="79"/>
      <c r="II16" s="79"/>
      <c r="IJ16" s="78"/>
      <c r="IK16" s="77" t="s">
        <v>0</v>
      </c>
      <c r="IL16" s="76"/>
      <c r="IM16" s="75">
        <f>SUM(IM13:IM15)</f>
        <v>0</v>
      </c>
      <c r="IN16" s="75">
        <f>SUM(IN13:IN15)</f>
        <v>42</v>
      </c>
      <c r="IO16" s="76"/>
      <c r="IP16" s="75">
        <f>SUM(IP13:IP15)</f>
        <v>0</v>
      </c>
      <c r="IQ16" s="75">
        <f>SUM(IQ13:IQ15)</f>
        <v>42</v>
      </c>
      <c r="IR16" s="76"/>
      <c r="IS16" s="75">
        <f>SUM(IS13:IS15)</f>
        <v>0</v>
      </c>
      <c r="IT16" s="75">
        <f>SUM(IT13:IT15)</f>
        <v>0</v>
      </c>
      <c r="IU16" s="76"/>
      <c r="IV16" s="75">
        <f>SUM(IV13:IV15)</f>
        <v>0</v>
      </c>
      <c r="IW16" s="75">
        <f>SUM(IW13:IW15)</f>
        <v>42</v>
      </c>
      <c r="IX16" s="76"/>
      <c r="IY16" s="75">
        <f>SUM(IY13:IY15)</f>
        <v>0</v>
      </c>
      <c r="IZ16" s="74">
        <f>SUM(IZ13:IZ15)</f>
        <v>42</v>
      </c>
      <c r="JA16" s="80"/>
      <c r="JB16" s="79"/>
      <c r="JC16" s="79"/>
      <c r="JD16" s="78"/>
      <c r="JE16" s="77" t="s">
        <v>0</v>
      </c>
      <c r="JF16" s="76"/>
      <c r="JG16" s="75">
        <f>SUM(JG13:JG15)</f>
        <v>40</v>
      </c>
      <c r="JH16" s="75">
        <f>SUM(JH13:JH15)</f>
        <v>0</v>
      </c>
      <c r="JI16" s="76"/>
      <c r="JJ16" s="75">
        <f>SUM(JJ13:JJ15)</f>
        <v>40</v>
      </c>
      <c r="JK16" s="75">
        <f>SUM(JK13:JK15)</f>
        <v>0</v>
      </c>
      <c r="JL16" s="76"/>
      <c r="JM16" s="75">
        <f>SUM(JM13:JM15)</f>
        <v>0</v>
      </c>
      <c r="JN16" s="75">
        <f>SUM(JN13:JN15)</f>
        <v>0</v>
      </c>
      <c r="JO16" s="76"/>
      <c r="JP16" s="75">
        <f>SUM(JP13:JP15)</f>
        <v>40</v>
      </c>
      <c r="JQ16" s="75">
        <f>SUM(JQ13:JQ15)</f>
        <v>0</v>
      </c>
      <c r="JR16" s="76"/>
      <c r="JS16" s="75">
        <f>SUM(JS13:JS15)</f>
        <v>40</v>
      </c>
      <c r="JT16" s="74">
        <f>SUM(JT13:JT15)</f>
        <v>0</v>
      </c>
    </row>
    <row r="17" spans="1:280" ht="28.15" thickTop="1" x14ac:dyDescent="0.45">
      <c r="A17" s="72"/>
      <c r="B17" s="71"/>
      <c r="C17" s="70"/>
      <c r="D17" s="69"/>
      <c r="E17" s="68" t="s">
        <v>2</v>
      </c>
      <c r="F17" s="232" t="s">
        <v>45</v>
      </c>
      <c r="G17" s="66"/>
      <c r="H17" s="66">
        <v>19</v>
      </c>
      <c r="I17" s="67" t="s">
        <v>46</v>
      </c>
      <c r="J17" s="66">
        <f>G17</f>
        <v>0</v>
      </c>
      <c r="K17" s="66">
        <f>H17</f>
        <v>19</v>
      </c>
      <c r="L17" s="67"/>
      <c r="M17" s="66">
        <f>J17</f>
        <v>0</v>
      </c>
      <c r="N17" s="66">
        <f>K17</f>
        <v>19</v>
      </c>
      <c r="O17" s="67" t="s">
        <v>45</v>
      </c>
      <c r="P17" s="66">
        <f>M17</f>
        <v>0</v>
      </c>
      <c r="Q17" s="66">
        <f>N17</f>
        <v>19</v>
      </c>
      <c r="R17" s="67" t="s">
        <v>44</v>
      </c>
      <c r="S17" s="66">
        <f>P17</f>
        <v>0</v>
      </c>
      <c r="T17" s="65">
        <f>Q17</f>
        <v>19</v>
      </c>
      <c r="U17" s="72"/>
      <c r="V17" s="71" t="s">
        <v>57</v>
      </c>
      <c r="W17" s="70"/>
      <c r="X17" s="69"/>
      <c r="Y17" s="68" t="s">
        <v>2</v>
      </c>
      <c r="Z17" s="67" t="s">
        <v>45</v>
      </c>
      <c r="AA17" s="66"/>
      <c r="AB17" s="66">
        <v>44</v>
      </c>
      <c r="AC17" s="67" t="s">
        <v>46</v>
      </c>
      <c r="AD17" s="66">
        <f>AA17</f>
        <v>0</v>
      </c>
      <c r="AE17" s="66">
        <f>AB17</f>
        <v>44</v>
      </c>
      <c r="AF17" s="67"/>
      <c r="AG17" s="66">
        <f>AD17</f>
        <v>0</v>
      </c>
      <c r="AH17" s="66">
        <f>AE17</f>
        <v>44</v>
      </c>
      <c r="AI17" s="67" t="s">
        <v>45</v>
      </c>
      <c r="AJ17" s="66">
        <f>AG17</f>
        <v>0</v>
      </c>
      <c r="AK17" s="66">
        <f>AH17</f>
        <v>44</v>
      </c>
      <c r="AL17" s="67" t="s">
        <v>44</v>
      </c>
      <c r="AM17" s="66">
        <f>AJ17</f>
        <v>0</v>
      </c>
      <c r="AN17" s="65">
        <f>AK17</f>
        <v>44</v>
      </c>
      <c r="AO17" s="72"/>
      <c r="AP17" s="71" t="s">
        <v>56</v>
      </c>
      <c r="AQ17" s="70"/>
      <c r="AR17" s="69"/>
      <c r="AS17" s="68" t="s">
        <v>2</v>
      </c>
      <c r="AT17" s="67" t="str">
        <f>Z17</f>
        <v>Ya.</v>
      </c>
      <c r="AU17" s="66"/>
      <c r="AV17" s="66">
        <v>21</v>
      </c>
      <c r="AW17" s="67" t="s">
        <v>46</v>
      </c>
      <c r="AX17" s="66">
        <f>AU17</f>
        <v>0</v>
      </c>
      <c r="AY17" s="66">
        <f>AV17</f>
        <v>21</v>
      </c>
      <c r="AZ17" s="67"/>
      <c r="BA17" s="66">
        <f>AX17</f>
        <v>0</v>
      </c>
      <c r="BB17" s="66">
        <f>AY17</f>
        <v>21</v>
      </c>
      <c r="BC17" s="67" t="s">
        <v>45</v>
      </c>
      <c r="BD17" s="66">
        <f>BA17</f>
        <v>0</v>
      </c>
      <c r="BE17" s="66">
        <f>BB17</f>
        <v>21</v>
      </c>
      <c r="BF17" s="67" t="s">
        <v>44</v>
      </c>
      <c r="BG17" s="66">
        <f>BD17</f>
        <v>0</v>
      </c>
      <c r="BH17" s="65">
        <f>BE17</f>
        <v>21</v>
      </c>
      <c r="BI17" s="72"/>
      <c r="BJ17" s="73" t="s">
        <v>55</v>
      </c>
      <c r="BK17" s="70"/>
      <c r="BL17" s="231" t="s">
        <v>54</v>
      </c>
      <c r="BM17" s="68" t="s">
        <v>2</v>
      </c>
      <c r="BN17" s="67" t="str">
        <f>AT17</f>
        <v>Ya.</v>
      </c>
      <c r="BO17" s="66"/>
      <c r="BP17" s="66">
        <v>15</v>
      </c>
      <c r="BQ17" s="67" t="s">
        <v>46</v>
      </c>
      <c r="BR17" s="66">
        <f>BO17</f>
        <v>0</v>
      </c>
      <c r="BS17" s="66">
        <f>BP17</f>
        <v>15</v>
      </c>
      <c r="BT17" s="67"/>
      <c r="BU17" s="66">
        <f>BR17</f>
        <v>0</v>
      </c>
      <c r="BV17" s="66">
        <f>BS17</f>
        <v>15</v>
      </c>
      <c r="BW17" s="67" t="s">
        <v>45</v>
      </c>
      <c r="BX17" s="66">
        <f>BU17</f>
        <v>0</v>
      </c>
      <c r="BY17" s="66">
        <f>BV17</f>
        <v>15</v>
      </c>
      <c r="BZ17" s="67" t="s">
        <v>44</v>
      </c>
      <c r="CA17" s="66">
        <f>BX17</f>
        <v>0</v>
      </c>
      <c r="CB17" s="65">
        <f>BY17</f>
        <v>15</v>
      </c>
      <c r="CC17" s="72"/>
      <c r="CD17" s="73" t="s">
        <v>53</v>
      </c>
      <c r="CE17" s="70"/>
      <c r="CF17" s="69" t="s">
        <v>52</v>
      </c>
      <c r="CG17" s="68"/>
      <c r="CH17" s="67" t="str">
        <f>BN17</f>
        <v>Ya.</v>
      </c>
      <c r="CI17" s="66"/>
      <c r="CJ17" s="66">
        <v>21</v>
      </c>
      <c r="CK17" s="67" t="s">
        <v>46</v>
      </c>
      <c r="CL17" s="66">
        <f>CI17</f>
        <v>0</v>
      </c>
      <c r="CM17" s="66">
        <f>CJ17</f>
        <v>21</v>
      </c>
      <c r="CN17" s="67"/>
      <c r="CO17" s="66">
        <f>CL17</f>
        <v>0</v>
      </c>
      <c r="CP17" s="66">
        <f>CM17</f>
        <v>21</v>
      </c>
      <c r="CQ17" s="67" t="s">
        <v>45</v>
      </c>
      <c r="CR17" s="66">
        <f>CO17</f>
        <v>0</v>
      </c>
      <c r="CS17" s="66">
        <f>CP17</f>
        <v>21</v>
      </c>
      <c r="CT17" s="67" t="s">
        <v>44</v>
      </c>
      <c r="CU17" s="66">
        <f>CR17</f>
        <v>0</v>
      </c>
      <c r="CV17" s="65">
        <f>CS17</f>
        <v>21</v>
      </c>
      <c r="CW17" s="72"/>
      <c r="CX17" s="73"/>
      <c r="CY17" s="70"/>
      <c r="CZ17" s="69"/>
      <c r="DA17" s="68"/>
      <c r="DB17" s="67" t="str">
        <f>AT17</f>
        <v>Ya.</v>
      </c>
      <c r="DC17" s="66"/>
      <c r="DD17" s="66"/>
      <c r="DE17" s="67" t="s">
        <v>46</v>
      </c>
      <c r="DF17" s="66">
        <f>DC17</f>
        <v>0</v>
      </c>
      <c r="DG17" s="66">
        <f>DD17</f>
        <v>0</v>
      </c>
      <c r="DH17" s="67"/>
      <c r="DI17" s="66">
        <f>DF17</f>
        <v>0</v>
      </c>
      <c r="DJ17" s="66">
        <f>DG17</f>
        <v>0</v>
      </c>
      <c r="DK17" s="67" t="s">
        <v>45</v>
      </c>
      <c r="DL17" s="66">
        <f>DI17</f>
        <v>0</v>
      </c>
      <c r="DM17" s="66">
        <f>DJ17</f>
        <v>0</v>
      </c>
      <c r="DN17" s="67" t="s">
        <v>44</v>
      </c>
      <c r="DO17" s="66">
        <f>DL17</f>
        <v>0</v>
      </c>
      <c r="DP17" s="65">
        <f>DM17</f>
        <v>0</v>
      </c>
      <c r="DQ17" s="72"/>
      <c r="DR17" s="73"/>
      <c r="DS17" s="70"/>
      <c r="DT17" s="69"/>
      <c r="DU17" s="68" t="s">
        <v>2</v>
      </c>
      <c r="DV17" s="67" t="str">
        <f>DB17</f>
        <v>Ya.</v>
      </c>
      <c r="DW17" s="66"/>
      <c r="DX17" s="66"/>
      <c r="DY17" s="67" t="s">
        <v>46</v>
      </c>
      <c r="DZ17" s="66">
        <f>DW17</f>
        <v>0</v>
      </c>
      <c r="EA17" s="66">
        <f>DX17</f>
        <v>0</v>
      </c>
      <c r="EB17" s="67"/>
      <c r="EC17" s="66">
        <f>DZ17</f>
        <v>0</v>
      </c>
      <c r="ED17" s="66">
        <f>EA17</f>
        <v>0</v>
      </c>
      <c r="EE17" s="67" t="s">
        <v>45</v>
      </c>
      <c r="EF17" s="66">
        <f>EC17</f>
        <v>0</v>
      </c>
      <c r="EG17" s="66">
        <f>ED17</f>
        <v>0</v>
      </c>
      <c r="EH17" s="67" t="s">
        <v>44</v>
      </c>
      <c r="EI17" s="66">
        <f>EF17</f>
        <v>0</v>
      </c>
      <c r="EJ17" s="65">
        <f>EG17</f>
        <v>0</v>
      </c>
      <c r="EK17" s="72"/>
      <c r="EL17" s="71"/>
      <c r="EM17" s="70"/>
      <c r="EN17" s="69"/>
      <c r="EO17" s="68" t="s">
        <v>2</v>
      </c>
      <c r="EP17" s="67" t="str">
        <f>CH17</f>
        <v>Ya.</v>
      </c>
      <c r="EQ17" s="66"/>
      <c r="ER17" s="66"/>
      <c r="ES17" s="67" t="s">
        <v>46</v>
      </c>
      <c r="ET17" s="66">
        <f>EQ17</f>
        <v>0</v>
      </c>
      <c r="EU17" s="66">
        <f>ER17</f>
        <v>0</v>
      </c>
      <c r="EV17" s="67"/>
      <c r="EW17" s="66">
        <f>ET17</f>
        <v>0</v>
      </c>
      <c r="EX17" s="66">
        <f>EU17</f>
        <v>0</v>
      </c>
      <c r="EY17" s="67" t="s">
        <v>45</v>
      </c>
      <c r="EZ17" s="66">
        <f>EW17</f>
        <v>0</v>
      </c>
      <c r="FA17" s="66">
        <f>EX17</f>
        <v>0</v>
      </c>
      <c r="FB17" s="67" t="s">
        <v>44</v>
      </c>
      <c r="FC17" s="66">
        <f>EZ17</f>
        <v>0</v>
      </c>
      <c r="FD17" s="65">
        <f>FA17</f>
        <v>0</v>
      </c>
      <c r="FE17" s="72"/>
      <c r="FF17" s="71"/>
      <c r="FG17" s="70"/>
      <c r="FH17" s="69"/>
      <c r="FI17" s="68"/>
      <c r="FJ17" s="67" t="str">
        <f>EP17</f>
        <v>Ya.</v>
      </c>
      <c r="FK17" s="66"/>
      <c r="FL17" s="66"/>
      <c r="FM17" s="67" t="s">
        <v>46</v>
      </c>
      <c r="FN17" s="66">
        <f>FK17</f>
        <v>0</v>
      </c>
      <c r="FO17" s="66">
        <f>FL17</f>
        <v>0</v>
      </c>
      <c r="FP17" s="67"/>
      <c r="FQ17" s="66">
        <f>FN17</f>
        <v>0</v>
      </c>
      <c r="FR17" s="66">
        <f>FO17</f>
        <v>0</v>
      </c>
      <c r="FS17" s="67" t="s">
        <v>45</v>
      </c>
      <c r="FT17" s="66">
        <f>FQ17</f>
        <v>0</v>
      </c>
      <c r="FU17" s="66">
        <f>FR17</f>
        <v>0</v>
      </c>
      <c r="FV17" s="67" t="s">
        <v>44</v>
      </c>
      <c r="FW17" s="66">
        <f>FT17</f>
        <v>0</v>
      </c>
      <c r="FX17" s="65">
        <f>FU17</f>
        <v>0</v>
      </c>
      <c r="FY17" s="72"/>
      <c r="FZ17" s="71" t="s">
        <v>51</v>
      </c>
      <c r="GA17" s="70"/>
      <c r="GB17" s="69"/>
      <c r="GC17" s="68" t="s">
        <v>2</v>
      </c>
      <c r="GD17" s="67" t="str">
        <f>FJ17</f>
        <v>Ya.</v>
      </c>
      <c r="GE17" s="66"/>
      <c r="GF17" s="66">
        <v>26</v>
      </c>
      <c r="GG17" s="67" t="s">
        <v>46</v>
      </c>
      <c r="GH17" s="66">
        <f>GE17</f>
        <v>0</v>
      </c>
      <c r="GI17" s="66">
        <f>GF17</f>
        <v>26</v>
      </c>
      <c r="GJ17" s="67"/>
      <c r="GK17" s="66">
        <f>GH17</f>
        <v>0</v>
      </c>
      <c r="GL17" s="66">
        <f>GI17</f>
        <v>26</v>
      </c>
      <c r="GM17" s="67" t="s">
        <v>45</v>
      </c>
      <c r="GN17" s="66">
        <f>GK17</f>
        <v>0</v>
      </c>
      <c r="GO17" s="66">
        <f>GL17</f>
        <v>26</v>
      </c>
      <c r="GP17" s="67" t="s">
        <v>44</v>
      </c>
      <c r="GQ17" s="66">
        <f>GN17</f>
        <v>0</v>
      </c>
      <c r="GR17" s="65">
        <f>GO17</f>
        <v>26</v>
      </c>
      <c r="GS17" s="72"/>
      <c r="GT17" s="71" t="s">
        <v>50</v>
      </c>
      <c r="GU17" s="70"/>
      <c r="GV17" s="69"/>
      <c r="GW17" s="68" t="s">
        <v>2</v>
      </c>
      <c r="GX17" s="67" t="str">
        <f>GD17</f>
        <v>Ya.</v>
      </c>
      <c r="GY17" s="66"/>
      <c r="GZ17" s="66">
        <v>39</v>
      </c>
      <c r="HA17" s="67" t="s">
        <v>46</v>
      </c>
      <c r="HB17" s="66">
        <f>GY17</f>
        <v>0</v>
      </c>
      <c r="HC17" s="66">
        <f>GZ17</f>
        <v>39</v>
      </c>
      <c r="HD17" s="67"/>
      <c r="HE17" s="66"/>
      <c r="HF17" s="66"/>
      <c r="HG17" s="67" t="s">
        <v>45</v>
      </c>
      <c r="HH17" s="66">
        <f>HB17</f>
        <v>0</v>
      </c>
      <c r="HI17" s="66">
        <f>HC17</f>
        <v>39</v>
      </c>
      <c r="HJ17" s="67" t="s">
        <v>44</v>
      </c>
      <c r="HK17" s="66">
        <f>HH17</f>
        <v>0</v>
      </c>
      <c r="HL17" s="65">
        <f>HI17</f>
        <v>39</v>
      </c>
      <c r="HM17" s="72"/>
      <c r="HN17" s="71" t="s">
        <v>49</v>
      </c>
      <c r="HO17" s="70"/>
      <c r="HP17" s="69" t="s">
        <v>48</v>
      </c>
      <c r="HQ17" s="68" t="s">
        <v>2</v>
      </c>
      <c r="HR17" s="67" t="str">
        <f>GX17</f>
        <v>Ya.</v>
      </c>
      <c r="HS17" s="66"/>
      <c r="HT17" s="66"/>
      <c r="HU17" s="67" t="s">
        <v>46</v>
      </c>
      <c r="HV17" s="66">
        <f>HS17</f>
        <v>0</v>
      </c>
      <c r="HW17" s="66">
        <f>HT17</f>
        <v>0</v>
      </c>
      <c r="HX17" s="67"/>
      <c r="HY17" s="66"/>
      <c r="HZ17" s="66"/>
      <c r="IA17" s="67" t="s">
        <v>45</v>
      </c>
      <c r="IB17" s="66">
        <f>HV17</f>
        <v>0</v>
      </c>
      <c r="IC17" s="66">
        <f>HW17</f>
        <v>0</v>
      </c>
      <c r="ID17" s="67" t="s">
        <v>44</v>
      </c>
      <c r="IE17" s="66">
        <f>IB17</f>
        <v>0</v>
      </c>
      <c r="IF17" s="65">
        <f>IC17</f>
        <v>0</v>
      </c>
      <c r="IG17" s="72"/>
      <c r="IH17" s="71" t="s">
        <v>47</v>
      </c>
      <c r="II17" s="70"/>
      <c r="IJ17" s="69"/>
      <c r="IK17" s="68" t="s">
        <v>2</v>
      </c>
      <c r="IL17" s="67" t="str">
        <f>HR17</f>
        <v>Ya.</v>
      </c>
      <c r="IM17" s="66">
        <v>10</v>
      </c>
      <c r="IN17" s="66">
        <v>3</v>
      </c>
      <c r="IO17" s="67" t="s">
        <v>46</v>
      </c>
      <c r="IP17" s="66">
        <f>IM17</f>
        <v>10</v>
      </c>
      <c r="IQ17" s="66">
        <f>IN17</f>
        <v>3</v>
      </c>
      <c r="IR17" s="67"/>
      <c r="IS17" s="66"/>
      <c r="IT17" s="66"/>
      <c r="IU17" s="67" t="s">
        <v>45</v>
      </c>
      <c r="IV17" s="66">
        <f>IP17</f>
        <v>10</v>
      </c>
      <c r="IW17" s="66">
        <f>IQ17</f>
        <v>3</v>
      </c>
      <c r="IX17" s="67" t="s">
        <v>44</v>
      </c>
      <c r="IY17" s="66">
        <f>IV17</f>
        <v>10</v>
      </c>
      <c r="IZ17" s="65">
        <f>IW17</f>
        <v>3</v>
      </c>
      <c r="JA17" s="72"/>
      <c r="JB17" s="71"/>
      <c r="JC17" s="70"/>
      <c r="JD17" s="69"/>
      <c r="JE17" s="68" t="s">
        <v>2</v>
      </c>
      <c r="JF17" s="67" t="str">
        <f>IL17</f>
        <v>Ya.</v>
      </c>
      <c r="JG17" s="66">
        <v>22</v>
      </c>
      <c r="JH17" s="66"/>
      <c r="JI17" s="67" t="s">
        <v>46</v>
      </c>
      <c r="JJ17" s="66">
        <f>JG17</f>
        <v>22</v>
      </c>
      <c r="JK17" s="66">
        <f>JH17</f>
        <v>0</v>
      </c>
      <c r="JL17" s="67"/>
      <c r="JM17" s="66"/>
      <c r="JN17" s="66"/>
      <c r="JO17" s="67" t="s">
        <v>45</v>
      </c>
      <c r="JP17" s="66">
        <f>JJ17</f>
        <v>22</v>
      </c>
      <c r="JQ17" s="66">
        <f>JK17</f>
        <v>0</v>
      </c>
      <c r="JR17" s="67" t="s">
        <v>44</v>
      </c>
      <c r="JS17" s="66">
        <f>JP17</f>
        <v>22</v>
      </c>
      <c r="JT17" s="65">
        <f>JQ17</f>
        <v>0</v>
      </c>
    </row>
    <row r="18" spans="1:280" ht="21.95" customHeight="1" x14ac:dyDescent="0.45">
      <c r="A18" s="43" t="s">
        <v>43</v>
      </c>
      <c r="B18" s="42"/>
      <c r="C18" s="41"/>
      <c r="D18" s="40"/>
      <c r="E18" s="39"/>
      <c r="F18" s="227"/>
      <c r="G18" s="38"/>
      <c r="H18" s="38"/>
      <c r="I18" s="37"/>
      <c r="J18" s="36">
        <v>6</v>
      </c>
      <c r="K18" s="36"/>
      <c r="L18" s="37"/>
      <c r="M18" s="36"/>
      <c r="N18" s="36"/>
      <c r="O18" s="37"/>
      <c r="P18" s="36"/>
      <c r="Q18" s="36"/>
      <c r="R18" s="37"/>
      <c r="S18" s="36"/>
      <c r="T18" s="35"/>
      <c r="U18" s="43" t="str">
        <f>A18</f>
        <v>14h45 / 15h25</v>
      </c>
      <c r="V18" s="42"/>
      <c r="W18" s="41"/>
      <c r="X18" s="40"/>
      <c r="Y18" s="39"/>
      <c r="Z18" s="37"/>
      <c r="AA18" s="38"/>
      <c r="AB18" s="38"/>
      <c r="AC18" s="37"/>
      <c r="AD18" s="36"/>
      <c r="AE18" s="36"/>
      <c r="AF18" s="37"/>
      <c r="AG18" s="36"/>
      <c r="AH18" s="36"/>
      <c r="AI18" s="37"/>
      <c r="AJ18" s="36"/>
      <c r="AK18" s="36">
        <v>24</v>
      </c>
      <c r="AL18" s="37"/>
      <c r="AM18" s="36"/>
      <c r="AN18" s="35"/>
      <c r="AO18" s="43" t="str">
        <f>U18</f>
        <v>14h45 / 15h25</v>
      </c>
      <c r="AP18" s="46" t="s">
        <v>29</v>
      </c>
      <c r="AQ18" s="41"/>
      <c r="AR18" s="40"/>
      <c r="AS18" s="39"/>
      <c r="AT18" s="37"/>
      <c r="AU18" s="38"/>
      <c r="AV18" s="38"/>
      <c r="AW18" s="37"/>
      <c r="AX18" s="36">
        <v>6</v>
      </c>
      <c r="AY18" s="36"/>
      <c r="AZ18" s="37"/>
      <c r="BA18" s="36"/>
      <c r="BB18" s="36"/>
      <c r="BC18" s="37" t="s">
        <v>42</v>
      </c>
      <c r="BD18" s="36"/>
      <c r="BE18" s="36">
        <v>25</v>
      </c>
      <c r="BF18" s="37"/>
      <c r="BG18" s="36"/>
      <c r="BH18" s="35"/>
      <c r="BI18" s="43" t="str">
        <f>AO18</f>
        <v>14h45 / 15h25</v>
      </c>
      <c r="BJ18" s="46" t="str">
        <f>AP18</f>
        <v>Début Staps le 12/10 ; Fin le 30/11</v>
      </c>
      <c r="BK18" s="41"/>
      <c r="BL18" s="40"/>
      <c r="BM18" s="39"/>
      <c r="BN18" s="37"/>
      <c r="BO18" s="38"/>
      <c r="BP18" s="38"/>
      <c r="BQ18" s="37"/>
      <c r="BR18" s="36">
        <v>6</v>
      </c>
      <c r="BS18" s="36"/>
      <c r="BT18" s="37"/>
      <c r="BU18" s="36"/>
      <c r="BV18" s="36"/>
      <c r="BW18" s="37" t="s">
        <v>42</v>
      </c>
      <c r="BX18" s="36"/>
      <c r="BY18" s="36">
        <v>25</v>
      </c>
      <c r="BZ18" s="37"/>
      <c r="CA18" s="36"/>
      <c r="CB18" s="35"/>
      <c r="CC18" s="43" t="str">
        <f>CW18</f>
        <v>14h45 / 15h25</v>
      </c>
      <c r="CD18" s="42"/>
      <c r="CE18" s="41"/>
      <c r="CF18" s="40"/>
      <c r="CG18" s="39"/>
      <c r="CH18" s="37"/>
      <c r="CI18" s="38"/>
      <c r="CJ18" s="38">
        <v>60</v>
      </c>
      <c r="CK18" s="37"/>
      <c r="CL18" s="36"/>
      <c r="CM18" s="36">
        <v>30</v>
      </c>
      <c r="CN18" s="37"/>
      <c r="CO18" s="36"/>
      <c r="CP18" s="36"/>
      <c r="CQ18" s="37" t="s">
        <v>42</v>
      </c>
      <c r="CR18" s="36"/>
      <c r="CS18" s="36">
        <v>25</v>
      </c>
      <c r="CT18" s="37"/>
      <c r="CU18" s="36"/>
      <c r="CV18" s="35">
        <v>60</v>
      </c>
      <c r="CW18" s="43" t="str">
        <f>BI18</f>
        <v>14h45 / 15h25</v>
      </c>
      <c r="CX18" s="42"/>
      <c r="CY18" s="41"/>
      <c r="CZ18" s="40"/>
      <c r="DA18" s="39"/>
      <c r="DB18" s="37" t="str">
        <f>DV18</f>
        <v>BO - 2 x 5ème</v>
      </c>
      <c r="DC18" s="38">
        <f>CI18</f>
        <v>0</v>
      </c>
      <c r="DD18" s="38">
        <f>CJ18</f>
        <v>60</v>
      </c>
      <c r="DE18" s="37" t="str">
        <f>DY18</f>
        <v>St vincent collège 5ème</v>
      </c>
      <c r="DF18" s="36">
        <f>CL18</f>
        <v>0</v>
      </c>
      <c r="DG18" s="36">
        <f>CM18</f>
        <v>30</v>
      </c>
      <c r="DH18" s="37">
        <f>CN18</f>
        <v>0</v>
      </c>
      <c r="DI18" s="36">
        <f>CO18</f>
        <v>0</v>
      </c>
      <c r="DJ18" s="36">
        <f>CP18</f>
        <v>0</v>
      </c>
      <c r="DK18" s="37" t="str">
        <f>EE18</f>
        <v>ASEI Pédebidou</v>
      </c>
      <c r="DL18" s="36">
        <f>CR18</f>
        <v>0</v>
      </c>
      <c r="DM18" s="36">
        <v>18</v>
      </c>
      <c r="DN18" s="37" t="s">
        <v>25</v>
      </c>
      <c r="DO18" s="36"/>
      <c r="DP18" s="35"/>
      <c r="DQ18" s="43" t="str">
        <f>CW18</f>
        <v>14h45 / 15h25</v>
      </c>
      <c r="DR18" s="42"/>
      <c r="DS18" s="41"/>
      <c r="DT18" s="40"/>
      <c r="DU18" s="39"/>
      <c r="DV18" s="37" t="s">
        <v>27</v>
      </c>
      <c r="DW18" s="38"/>
      <c r="DX18" s="38"/>
      <c r="DY18" s="37" t="s">
        <v>41</v>
      </c>
      <c r="DZ18" s="36"/>
      <c r="EA18" s="36">
        <v>25</v>
      </c>
      <c r="EB18" s="37"/>
      <c r="EC18" s="36"/>
      <c r="ED18" s="36"/>
      <c r="EE18" s="37" t="s">
        <v>40</v>
      </c>
      <c r="EF18" s="36"/>
      <c r="EG18" s="36"/>
      <c r="EH18" s="37" t="s">
        <v>25</v>
      </c>
      <c r="EI18" s="36"/>
      <c r="EJ18" s="35"/>
      <c r="EK18" s="43" t="str">
        <f>CC18</f>
        <v>14h45 / 15h25</v>
      </c>
      <c r="EL18" s="42"/>
      <c r="EM18" s="41"/>
      <c r="EN18" s="40"/>
      <c r="EO18" s="39"/>
      <c r="EP18" s="37"/>
      <c r="EQ18" s="38"/>
      <c r="ER18" s="38"/>
      <c r="ES18" s="37"/>
      <c r="ET18" s="36"/>
      <c r="EU18" s="36">
        <v>6</v>
      </c>
      <c r="EV18" s="37"/>
      <c r="EW18" s="36"/>
      <c r="EX18" s="36"/>
      <c r="EY18" s="37" t="s">
        <v>39</v>
      </c>
      <c r="EZ18" s="36">
        <v>20</v>
      </c>
      <c r="FA18" s="36">
        <v>16</v>
      </c>
      <c r="FB18" s="37"/>
      <c r="FC18" s="36"/>
      <c r="FD18" s="35"/>
      <c r="FE18" s="43" t="str">
        <f>EK18</f>
        <v>14h45 / 15h25</v>
      </c>
      <c r="FF18" s="42"/>
      <c r="FG18" s="41"/>
      <c r="FH18" s="40"/>
      <c r="FI18" s="39"/>
      <c r="FJ18" s="267"/>
      <c r="FK18" s="38"/>
      <c r="FL18" s="38"/>
      <c r="FM18" s="37"/>
      <c r="FN18" s="36"/>
      <c r="FO18" s="36">
        <v>6</v>
      </c>
      <c r="FP18" s="37"/>
      <c r="FQ18" s="36"/>
      <c r="FR18" s="36"/>
      <c r="FS18" s="37" t="s">
        <v>39</v>
      </c>
      <c r="FT18" s="36"/>
      <c r="FU18" s="36"/>
      <c r="FV18" s="37"/>
      <c r="FW18" s="36"/>
      <c r="FX18" s="35"/>
      <c r="FY18" s="43" t="str">
        <f>FE18</f>
        <v>14h45 / 15h25</v>
      </c>
      <c r="FZ18" s="42"/>
      <c r="GA18" s="41"/>
      <c r="GB18" s="40"/>
      <c r="GC18" s="39"/>
      <c r="GD18" s="37"/>
      <c r="GE18" s="38"/>
      <c r="GF18" s="38"/>
      <c r="GG18" s="37"/>
      <c r="GH18" s="36"/>
      <c r="GI18" s="36"/>
      <c r="GJ18" s="37"/>
      <c r="GK18" s="36"/>
      <c r="GL18" s="36"/>
      <c r="GM18" s="37" t="s">
        <v>39</v>
      </c>
      <c r="GN18" s="36">
        <v>16</v>
      </c>
      <c r="GO18" s="36">
        <v>20</v>
      </c>
      <c r="GP18" s="37"/>
      <c r="GQ18" s="36"/>
      <c r="GR18" s="35"/>
      <c r="GS18" s="43" t="str">
        <f>FY18</f>
        <v>14h45 / 15h25</v>
      </c>
      <c r="GT18" s="42"/>
      <c r="GU18" s="41"/>
      <c r="GV18" s="40"/>
      <c r="GW18" s="39"/>
      <c r="GX18" s="37"/>
      <c r="GY18" s="38"/>
      <c r="GZ18" s="38"/>
      <c r="HA18" s="37"/>
      <c r="HB18" s="36"/>
      <c r="HC18" s="36">
        <v>6</v>
      </c>
      <c r="HD18" s="37"/>
      <c r="HE18" s="36"/>
      <c r="HF18" s="36"/>
      <c r="HG18" s="37"/>
      <c r="HH18" s="36"/>
      <c r="HI18" s="36"/>
      <c r="HJ18" s="37"/>
      <c r="HK18" s="36"/>
      <c r="HL18" s="35"/>
      <c r="HM18" s="43" t="str">
        <f>GS18</f>
        <v>14h45 / 15h25</v>
      </c>
      <c r="HN18" s="42"/>
      <c r="HO18" s="41"/>
      <c r="HP18" s="40"/>
      <c r="HQ18" s="39"/>
      <c r="HR18" s="37"/>
      <c r="HS18" s="38"/>
      <c r="HT18" s="38"/>
      <c r="HU18" s="37"/>
      <c r="HV18" s="36"/>
      <c r="HW18" s="36">
        <v>6</v>
      </c>
      <c r="HX18" s="37"/>
      <c r="HY18" s="36"/>
      <c r="HZ18" s="36"/>
      <c r="IA18" s="37"/>
      <c r="IB18" s="36"/>
      <c r="IC18" s="36"/>
      <c r="ID18" s="37"/>
      <c r="IE18" s="36"/>
      <c r="IF18" s="35"/>
      <c r="IG18" s="43" t="str">
        <f>HM18</f>
        <v>14h45 / 15h25</v>
      </c>
      <c r="IH18" s="42"/>
      <c r="II18" s="41"/>
      <c r="IJ18" s="40"/>
      <c r="IK18" s="39"/>
      <c r="IL18" s="37"/>
      <c r="IM18" s="38"/>
      <c r="IN18" s="38"/>
      <c r="IO18" s="37"/>
      <c r="IP18" s="36"/>
      <c r="IQ18" s="36">
        <v>6</v>
      </c>
      <c r="IR18" s="37"/>
      <c r="IS18" s="36"/>
      <c r="IT18" s="36"/>
      <c r="IU18" s="37"/>
      <c r="IV18" s="36"/>
      <c r="IW18" s="36"/>
      <c r="IX18" s="37"/>
      <c r="IY18" s="36"/>
      <c r="IZ18" s="35"/>
      <c r="JA18" s="43" t="str">
        <f>IG18</f>
        <v>14h45 / 15h25</v>
      </c>
      <c r="JB18" s="42"/>
      <c r="JC18" s="41"/>
      <c r="JD18" s="40"/>
      <c r="JE18" s="39"/>
      <c r="JF18" s="37"/>
      <c r="JG18" s="38"/>
      <c r="JH18" s="38"/>
      <c r="JI18" s="37"/>
      <c r="JJ18" s="36"/>
      <c r="JK18" s="36">
        <v>6</v>
      </c>
      <c r="JL18" s="37"/>
      <c r="JM18" s="36"/>
      <c r="JN18" s="36"/>
      <c r="JO18" s="37"/>
      <c r="JP18" s="36"/>
      <c r="JQ18" s="36"/>
      <c r="JR18" s="37"/>
      <c r="JS18" s="36"/>
      <c r="JT18" s="35"/>
    </row>
    <row r="19" spans="1:280" ht="21" customHeight="1" x14ac:dyDescent="0.45">
      <c r="A19" s="30"/>
      <c r="B19" s="34"/>
      <c r="C19" s="28"/>
      <c r="D19" s="27"/>
      <c r="E19" s="226"/>
      <c r="F19" s="23"/>
      <c r="G19" s="24"/>
      <c r="H19" s="24"/>
      <c r="I19" s="23"/>
      <c r="J19" s="22"/>
      <c r="K19" s="22"/>
      <c r="L19" s="23"/>
      <c r="M19" s="22"/>
      <c r="N19" s="22"/>
      <c r="O19" s="23"/>
      <c r="P19" s="22"/>
      <c r="Q19" s="22"/>
      <c r="R19" s="23"/>
      <c r="S19" s="22"/>
      <c r="T19" s="21"/>
      <c r="U19" s="30"/>
      <c r="V19" s="34"/>
      <c r="W19" s="28"/>
      <c r="X19" s="27"/>
      <c r="Y19" s="26"/>
      <c r="Z19" s="25"/>
      <c r="AA19" s="24"/>
      <c r="AB19" s="24"/>
      <c r="AC19" s="23"/>
      <c r="AD19" s="22"/>
      <c r="AE19" s="22"/>
      <c r="AF19" s="23"/>
      <c r="AG19" s="22"/>
      <c r="AH19" s="22"/>
      <c r="AI19" s="23"/>
      <c r="AJ19" s="22"/>
      <c r="AK19" s="22"/>
      <c r="AL19" s="23"/>
      <c r="AM19" s="22"/>
      <c r="AN19" s="21"/>
      <c r="AO19" s="30"/>
      <c r="AP19" s="34"/>
      <c r="AQ19" s="28"/>
      <c r="AR19" s="27"/>
      <c r="AS19" s="26"/>
      <c r="AT19" s="25"/>
      <c r="AU19" s="24"/>
      <c r="AV19" s="24"/>
      <c r="AW19" s="23"/>
      <c r="AX19" s="22"/>
      <c r="AY19" s="22"/>
      <c r="AZ19" s="23"/>
      <c r="BA19" s="22"/>
      <c r="BB19" s="22"/>
      <c r="BC19" s="23"/>
      <c r="BD19" s="22"/>
      <c r="BE19" s="22"/>
      <c r="BF19" s="23"/>
      <c r="BG19" s="22"/>
      <c r="BH19" s="21"/>
      <c r="BI19" s="30"/>
      <c r="BJ19" s="34"/>
      <c r="BK19" s="28"/>
      <c r="BL19" s="27"/>
      <c r="BM19" s="26"/>
      <c r="BN19" s="25"/>
      <c r="BO19" s="24"/>
      <c r="BP19" s="24"/>
      <c r="BQ19" s="23"/>
      <c r="BR19" s="22"/>
      <c r="BS19" s="22"/>
      <c r="BT19" s="23"/>
      <c r="BU19" s="22"/>
      <c r="BV19" s="22"/>
      <c r="BW19" s="23"/>
      <c r="BX19" s="22"/>
      <c r="BY19" s="22"/>
      <c r="BZ19" s="23"/>
      <c r="CA19" s="22"/>
      <c r="CB19" s="21"/>
      <c r="CC19" s="30"/>
      <c r="CD19" s="34"/>
      <c r="CE19" s="28"/>
      <c r="CF19" s="27"/>
      <c r="CG19" s="26"/>
      <c r="CH19" s="25"/>
      <c r="CI19" s="24"/>
      <c r="CJ19" s="24"/>
      <c r="CK19" s="37"/>
      <c r="CL19" s="36">
        <v>6</v>
      </c>
      <c r="CM19" s="22"/>
      <c r="CN19" s="23"/>
      <c r="CO19" s="22"/>
      <c r="CP19" s="22"/>
      <c r="CQ19" s="23"/>
      <c r="CR19" s="22"/>
      <c r="CS19" s="22"/>
      <c r="CT19" s="37"/>
      <c r="CU19" s="22"/>
      <c r="CV19" s="21"/>
      <c r="CW19" s="30"/>
      <c r="CX19" s="34"/>
      <c r="CY19" s="28"/>
      <c r="CZ19" s="27"/>
      <c r="DA19" s="26"/>
      <c r="DB19" s="25" t="str">
        <f>DV19</f>
        <v>5°1 &amp; 5°3</v>
      </c>
      <c r="DC19" s="24"/>
      <c r="DD19" s="24"/>
      <c r="DE19" s="230" t="s">
        <v>38</v>
      </c>
      <c r="DF19" s="22"/>
      <c r="DG19" s="22"/>
      <c r="DH19" s="23"/>
      <c r="DI19" s="22"/>
      <c r="DJ19" s="22"/>
      <c r="DK19" s="230" t="s">
        <v>38</v>
      </c>
      <c r="DL19" s="22"/>
      <c r="DM19" s="22"/>
      <c r="DN19" s="230" t="s">
        <v>38</v>
      </c>
      <c r="DO19" s="22"/>
      <c r="DP19" s="21"/>
      <c r="DQ19" s="30"/>
      <c r="DR19" s="34"/>
      <c r="DS19" s="28"/>
      <c r="DT19" s="27"/>
      <c r="DU19" s="26"/>
      <c r="DV19" s="25" t="s">
        <v>22</v>
      </c>
      <c r="DW19" s="24"/>
      <c r="DX19" s="24"/>
      <c r="DY19" s="25"/>
      <c r="DZ19" s="22"/>
      <c r="EA19" s="22"/>
      <c r="EB19" s="23"/>
      <c r="EC19" s="22"/>
      <c r="ED19" s="22"/>
      <c r="EE19" s="25"/>
      <c r="EF19" s="22"/>
      <c r="EG19" s="22"/>
      <c r="EH19" s="25"/>
      <c r="EI19" s="22"/>
      <c r="EJ19" s="21"/>
      <c r="EK19" s="30"/>
      <c r="EL19" s="34"/>
      <c r="EM19" s="28"/>
      <c r="EN19" s="27"/>
      <c r="EO19" s="26"/>
      <c r="EP19" s="25"/>
      <c r="EQ19" s="24"/>
      <c r="ER19" s="24"/>
      <c r="ES19" s="23"/>
      <c r="ET19" s="22"/>
      <c r="EU19" s="22"/>
      <c r="EV19" s="23"/>
      <c r="EW19" s="22"/>
      <c r="EX19" s="22"/>
      <c r="EY19" s="23" t="s">
        <v>37</v>
      </c>
      <c r="EZ19" s="22"/>
      <c r="FA19" s="22"/>
      <c r="FB19" s="23"/>
      <c r="FC19" s="22"/>
      <c r="FD19" s="21"/>
      <c r="FE19" s="30"/>
      <c r="FF19" s="34"/>
      <c r="FG19" s="28"/>
      <c r="FH19" s="27"/>
      <c r="FI19" s="26"/>
      <c r="FJ19" s="268"/>
      <c r="FK19" s="24"/>
      <c r="FL19" s="24"/>
      <c r="FM19" s="23"/>
      <c r="FN19" s="22"/>
      <c r="FO19" s="22"/>
      <c r="FP19" s="23"/>
      <c r="FQ19" s="22"/>
      <c r="FR19" s="22"/>
      <c r="FS19" s="23" t="s">
        <v>37</v>
      </c>
      <c r="FT19" s="22"/>
      <c r="FU19" s="22"/>
      <c r="FV19" s="23"/>
      <c r="FW19" s="22"/>
      <c r="FX19" s="21"/>
      <c r="FY19" s="30"/>
      <c r="FZ19" s="34"/>
      <c r="GA19" s="28"/>
      <c r="GB19" s="27"/>
      <c r="GC19" s="26"/>
      <c r="GD19" s="25"/>
      <c r="GE19" s="24"/>
      <c r="GF19" s="24"/>
      <c r="GG19" s="23"/>
      <c r="GH19" s="22"/>
      <c r="GI19" s="22"/>
      <c r="GJ19" s="23"/>
      <c r="GK19" s="22"/>
      <c r="GL19" s="22"/>
      <c r="GM19" s="23" t="s">
        <v>37</v>
      </c>
      <c r="GN19" s="22"/>
      <c r="GO19" s="22"/>
      <c r="GP19" s="23"/>
      <c r="GQ19" s="22"/>
      <c r="GR19" s="21"/>
      <c r="GS19" s="30"/>
      <c r="GT19" s="34"/>
      <c r="GU19" s="28"/>
      <c r="GV19" s="27"/>
      <c r="GW19" s="26"/>
      <c r="GX19" s="25"/>
      <c r="GY19" s="24"/>
      <c r="GZ19" s="24"/>
      <c r="HA19" s="23"/>
      <c r="HB19" s="22"/>
      <c r="HC19" s="22"/>
      <c r="HD19" s="23"/>
      <c r="HE19" s="22"/>
      <c r="HF19" s="22"/>
      <c r="HG19" s="23"/>
      <c r="HH19" s="22"/>
      <c r="HI19" s="22"/>
      <c r="HJ19" s="23"/>
      <c r="HK19" s="22"/>
      <c r="HL19" s="21"/>
      <c r="HM19" s="30"/>
      <c r="HN19" s="34"/>
      <c r="HO19" s="28"/>
      <c r="HP19" s="27"/>
      <c r="HQ19" s="26"/>
      <c r="HR19" s="25"/>
      <c r="HS19" s="24"/>
      <c r="HT19" s="24"/>
      <c r="HU19" s="23"/>
      <c r="HV19" s="22"/>
      <c r="HW19" s="22"/>
      <c r="HX19" s="23"/>
      <c r="HY19" s="22"/>
      <c r="HZ19" s="22"/>
      <c r="IA19" s="23"/>
      <c r="IB19" s="22"/>
      <c r="IC19" s="22"/>
      <c r="ID19" s="23"/>
      <c r="IE19" s="22"/>
      <c r="IF19" s="21"/>
      <c r="IG19" s="30"/>
      <c r="IH19" s="34"/>
      <c r="II19" s="28"/>
      <c r="IJ19" s="27"/>
      <c r="IK19" s="26"/>
      <c r="IL19" s="25"/>
      <c r="IM19" s="24"/>
      <c r="IN19" s="24"/>
      <c r="IO19" s="23"/>
      <c r="IP19" s="22"/>
      <c r="IQ19" s="22"/>
      <c r="IR19" s="23"/>
      <c r="IS19" s="22"/>
      <c r="IT19" s="22"/>
      <c r="IU19" s="23"/>
      <c r="IV19" s="22"/>
      <c r="IW19" s="22"/>
      <c r="IX19" s="23"/>
      <c r="IY19" s="22"/>
      <c r="IZ19" s="21"/>
      <c r="JA19" s="30"/>
      <c r="JB19" s="34"/>
      <c r="JC19" s="28"/>
      <c r="JD19" s="27"/>
      <c r="JE19" s="26"/>
      <c r="JF19" s="25"/>
      <c r="JG19" s="24"/>
      <c r="JH19" s="24"/>
      <c r="JI19" s="23"/>
      <c r="JJ19" s="22"/>
      <c r="JK19" s="22"/>
      <c r="JL19" s="23"/>
      <c r="JM19" s="22"/>
      <c r="JN19" s="22"/>
      <c r="JO19" s="23"/>
      <c r="JP19" s="22"/>
      <c r="JQ19" s="22"/>
      <c r="JR19" s="23"/>
      <c r="JS19" s="22"/>
      <c r="JT19" s="21"/>
    </row>
    <row r="20" spans="1:280" ht="14.65" thickBot="1" x14ac:dyDescent="0.5">
      <c r="A20" s="15"/>
      <c r="B20" s="64"/>
      <c r="C20" s="64"/>
      <c r="D20" s="13"/>
      <c r="E20" s="225" t="s">
        <v>0</v>
      </c>
      <c r="F20" s="224"/>
      <c r="G20" s="10">
        <f>SUM(G17:G19)</f>
        <v>0</v>
      </c>
      <c r="H20" s="10">
        <f>SUM(H17:H19)</f>
        <v>19</v>
      </c>
      <c r="I20" s="11"/>
      <c r="J20" s="10">
        <f>SUM(J17:J19)</f>
        <v>6</v>
      </c>
      <c r="K20" s="10">
        <f>SUM(K17:K19)</f>
        <v>19</v>
      </c>
      <c r="L20" s="11"/>
      <c r="M20" s="10">
        <f>SUM(M17:M19)</f>
        <v>0</v>
      </c>
      <c r="N20" s="10">
        <f>SUM(N17:N19)</f>
        <v>19</v>
      </c>
      <c r="O20" s="11"/>
      <c r="P20" s="10">
        <f>SUM(P17:P19)</f>
        <v>0</v>
      </c>
      <c r="Q20" s="10">
        <f>SUM(Q17:Q19)</f>
        <v>19</v>
      </c>
      <c r="R20" s="11"/>
      <c r="S20" s="10">
        <f>SUM(S17:S19)</f>
        <v>0</v>
      </c>
      <c r="T20" s="9">
        <f>SUM(T17:T19)</f>
        <v>19</v>
      </c>
      <c r="U20" s="15"/>
      <c r="V20" s="64"/>
      <c r="W20" s="64"/>
      <c r="X20" s="13"/>
      <c r="Y20" s="12" t="s">
        <v>0</v>
      </c>
      <c r="Z20" s="11"/>
      <c r="AA20" s="10">
        <f>SUM(AA17:AA19)</f>
        <v>0</v>
      </c>
      <c r="AB20" s="10">
        <f>SUM(AB17:AB19)</f>
        <v>44</v>
      </c>
      <c r="AC20" s="11"/>
      <c r="AD20" s="10">
        <f>SUM(AD17:AD19)</f>
        <v>0</v>
      </c>
      <c r="AE20" s="10">
        <f>SUM(AE17:AE19)</f>
        <v>44</v>
      </c>
      <c r="AF20" s="11"/>
      <c r="AG20" s="10">
        <f>SUM(AG17:AG19)</f>
        <v>0</v>
      </c>
      <c r="AH20" s="10">
        <f>SUM(AH17:AH19)</f>
        <v>44</v>
      </c>
      <c r="AI20" s="11"/>
      <c r="AJ20" s="10">
        <f>SUM(AJ17:AJ19)</f>
        <v>0</v>
      </c>
      <c r="AK20" s="10">
        <f>SUM(AK17:AK19)</f>
        <v>68</v>
      </c>
      <c r="AL20" s="11"/>
      <c r="AM20" s="10">
        <f>SUM(AM17:AM19)</f>
        <v>0</v>
      </c>
      <c r="AN20" s="9">
        <f>SUM(AN17:AN19)</f>
        <v>44</v>
      </c>
      <c r="AO20" s="15"/>
      <c r="AP20" s="64"/>
      <c r="AQ20" s="64"/>
      <c r="AR20" s="13"/>
      <c r="AS20" s="12" t="s">
        <v>0</v>
      </c>
      <c r="AT20" s="11"/>
      <c r="AU20" s="10">
        <f>SUM(AU17:AU19)</f>
        <v>0</v>
      </c>
      <c r="AV20" s="10">
        <f>SUM(AV17:AV19)</f>
        <v>21</v>
      </c>
      <c r="AW20" s="11"/>
      <c r="AX20" s="10">
        <f>SUM(AX17:AX19)</f>
        <v>6</v>
      </c>
      <c r="AY20" s="10">
        <f>SUM(AY17:AY19)</f>
        <v>21</v>
      </c>
      <c r="AZ20" s="11"/>
      <c r="BA20" s="10">
        <f>SUM(BA17:BA19)</f>
        <v>0</v>
      </c>
      <c r="BB20" s="10">
        <f>SUM(BB17:BB19)</f>
        <v>21</v>
      </c>
      <c r="BC20" s="11"/>
      <c r="BD20" s="10">
        <f>SUM(BD17:BD19)</f>
        <v>0</v>
      </c>
      <c r="BE20" s="10">
        <f>SUM(BE17:BE19)</f>
        <v>46</v>
      </c>
      <c r="BF20" s="11"/>
      <c r="BG20" s="10">
        <f>SUM(BG17:BG19)</f>
        <v>0</v>
      </c>
      <c r="BH20" s="9">
        <f>SUM(BH17:BH19)</f>
        <v>21</v>
      </c>
      <c r="BI20" s="15"/>
      <c r="BJ20" s="64"/>
      <c r="BK20" s="64"/>
      <c r="BL20" s="13"/>
      <c r="BM20" s="12" t="s">
        <v>0</v>
      </c>
      <c r="BN20" s="11"/>
      <c r="BO20" s="10">
        <f>SUM(BO17:BO19)</f>
        <v>0</v>
      </c>
      <c r="BP20" s="10">
        <f>SUM(BP17:BP19)</f>
        <v>15</v>
      </c>
      <c r="BQ20" s="11"/>
      <c r="BR20" s="10">
        <f>SUM(BR17:BR19)</f>
        <v>6</v>
      </c>
      <c r="BS20" s="10">
        <f>SUM(BS17:BS19)</f>
        <v>15</v>
      </c>
      <c r="BT20" s="11"/>
      <c r="BU20" s="10">
        <f>SUM(BU17:BU19)</f>
        <v>0</v>
      </c>
      <c r="BV20" s="10">
        <f>SUM(BV17:BV19)</f>
        <v>15</v>
      </c>
      <c r="BW20" s="11"/>
      <c r="BX20" s="10">
        <f>SUM(BX17:BX19)</f>
        <v>0</v>
      </c>
      <c r="BY20" s="10">
        <f>SUM(BY17:BY19)</f>
        <v>40</v>
      </c>
      <c r="BZ20" s="11"/>
      <c r="CA20" s="10">
        <f>SUM(CA17:CA19)</f>
        <v>0</v>
      </c>
      <c r="CB20" s="9">
        <f>SUM(CB17:CB19)</f>
        <v>15</v>
      </c>
      <c r="CC20" s="15"/>
      <c r="CD20" s="64"/>
      <c r="CE20" s="64"/>
      <c r="CF20" s="13"/>
      <c r="CG20" s="12" t="s">
        <v>0</v>
      </c>
      <c r="CH20" s="11"/>
      <c r="CI20" s="10">
        <f>SUM(CI17:CI19)</f>
        <v>0</v>
      </c>
      <c r="CJ20" s="10">
        <f>SUM(CJ17:CJ19)</f>
        <v>81</v>
      </c>
      <c r="CK20" s="11"/>
      <c r="CL20" s="10">
        <f>SUM(CL17:CL19)</f>
        <v>6</v>
      </c>
      <c r="CM20" s="10">
        <f>SUM(CM17:CM19)</f>
        <v>51</v>
      </c>
      <c r="CN20" s="11"/>
      <c r="CO20" s="10">
        <f>SUM(CO17:CO19)</f>
        <v>0</v>
      </c>
      <c r="CP20" s="10">
        <f>SUM(CP17:CP19)</f>
        <v>21</v>
      </c>
      <c r="CQ20" s="11"/>
      <c r="CR20" s="10">
        <f>SUM(CR17:CR19)</f>
        <v>0</v>
      </c>
      <c r="CS20" s="10">
        <f>SUM(CS17:CS19)</f>
        <v>46</v>
      </c>
      <c r="CT20" s="11"/>
      <c r="CU20" s="10">
        <f>SUM(CU17:CU19)</f>
        <v>0</v>
      </c>
      <c r="CV20" s="9">
        <f>SUM(CV17:CV19)</f>
        <v>81</v>
      </c>
      <c r="CW20" s="15"/>
      <c r="CX20" s="64"/>
      <c r="CY20" s="64"/>
      <c r="CZ20" s="13"/>
      <c r="DA20" s="12" t="s">
        <v>0</v>
      </c>
      <c r="DB20" s="11"/>
      <c r="DC20" s="10">
        <f>SUM(DC17:DC19)</f>
        <v>0</v>
      </c>
      <c r="DD20" s="10">
        <f>SUM(DD17:DD19)</f>
        <v>60</v>
      </c>
      <c r="DE20" s="11"/>
      <c r="DF20" s="10">
        <f>SUM(DF17:DF19)</f>
        <v>0</v>
      </c>
      <c r="DG20" s="10">
        <f>SUM(DG17:DG19)</f>
        <v>30</v>
      </c>
      <c r="DH20" s="11"/>
      <c r="DI20" s="10">
        <f>SUM(DI17:DI19)</f>
        <v>0</v>
      </c>
      <c r="DJ20" s="10">
        <f>SUM(DJ17:DJ19)</f>
        <v>0</v>
      </c>
      <c r="DK20" s="11"/>
      <c r="DL20" s="10">
        <f>SUM(DL17:DL19)</f>
        <v>0</v>
      </c>
      <c r="DM20" s="10">
        <f>SUM(DM17:DM19)</f>
        <v>18</v>
      </c>
      <c r="DN20" s="11"/>
      <c r="DO20" s="10">
        <f>SUM(DO17:DO19)</f>
        <v>0</v>
      </c>
      <c r="DP20" s="9">
        <f>SUM(DP17:DP19)</f>
        <v>0</v>
      </c>
      <c r="DQ20" s="15"/>
      <c r="DR20" s="64"/>
      <c r="DS20" s="64"/>
      <c r="DT20" s="13"/>
      <c r="DU20" s="12" t="s">
        <v>0</v>
      </c>
      <c r="DV20" s="11"/>
      <c r="DW20" s="10">
        <f>SUM(DW17:DW19)</f>
        <v>0</v>
      </c>
      <c r="DX20" s="10">
        <f>SUM(DX17:DX19)</f>
        <v>0</v>
      </c>
      <c r="DY20" s="11"/>
      <c r="DZ20" s="10">
        <f>SUM(DZ17:DZ19)</f>
        <v>0</v>
      </c>
      <c r="EA20" s="10">
        <f>SUM(EA17:EA19)</f>
        <v>25</v>
      </c>
      <c r="EB20" s="11"/>
      <c r="EC20" s="10">
        <f>SUM(EC17:EC19)</f>
        <v>0</v>
      </c>
      <c r="ED20" s="10">
        <f>SUM(ED17:ED19)</f>
        <v>0</v>
      </c>
      <c r="EE20" s="11"/>
      <c r="EF20" s="10">
        <f>SUM(EF17:EF19)</f>
        <v>0</v>
      </c>
      <c r="EG20" s="10">
        <f>SUM(EG17:EG19)</f>
        <v>0</v>
      </c>
      <c r="EH20" s="11"/>
      <c r="EI20" s="10">
        <f>SUM(EI17:EI19)</f>
        <v>0</v>
      </c>
      <c r="EJ20" s="9">
        <f>SUM(EJ17:EJ19)</f>
        <v>0</v>
      </c>
      <c r="EK20" s="15"/>
      <c r="EL20" s="64"/>
      <c r="EM20" s="64"/>
      <c r="EN20" s="13"/>
      <c r="EO20" s="12" t="s">
        <v>0</v>
      </c>
      <c r="EP20" s="11"/>
      <c r="EQ20" s="10">
        <f>SUM(EQ17:EQ19)</f>
        <v>0</v>
      </c>
      <c r="ER20" s="10">
        <f>SUM(ER17:ER19)</f>
        <v>0</v>
      </c>
      <c r="ES20" s="11"/>
      <c r="ET20" s="10">
        <f>SUM(ET17:ET19)</f>
        <v>0</v>
      </c>
      <c r="EU20" s="10">
        <f>SUM(EU17:EU19)</f>
        <v>6</v>
      </c>
      <c r="EV20" s="11"/>
      <c r="EW20" s="10">
        <f>SUM(EW17:EW19)</f>
        <v>0</v>
      </c>
      <c r="EX20" s="10">
        <f>SUM(EX17:EX19)</f>
        <v>0</v>
      </c>
      <c r="EY20" s="11"/>
      <c r="EZ20" s="10">
        <f>SUM(EZ17:EZ19)</f>
        <v>20</v>
      </c>
      <c r="FA20" s="10">
        <f>SUM(FA17:FA19)</f>
        <v>16</v>
      </c>
      <c r="FB20" s="11"/>
      <c r="FC20" s="10">
        <f>SUM(FC17:FC19)</f>
        <v>0</v>
      </c>
      <c r="FD20" s="9">
        <f>SUM(FD17:FD19)</f>
        <v>0</v>
      </c>
      <c r="FE20" s="15"/>
      <c r="FF20" s="64"/>
      <c r="FG20" s="64"/>
      <c r="FH20" s="13"/>
      <c r="FI20" s="12" t="s">
        <v>0</v>
      </c>
      <c r="FJ20" s="11"/>
      <c r="FK20" s="10">
        <f>SUM(FK17:FK19)</f>
        <v>0</v>
      </c>
      <c r="FL20" s="10">
        <f>SUM(FL17:FL19)</f>
        <v>0</v>
      </c>
      <c r="FM20" s="11"/>
      <c r="FN20" s="10">
        <f>SUM(FN17:FN19)</f>
        <v>0</v>
      </c>
      <c r="FO20" s="10">
        <f>SUM(FO17:FO19)</f>
        <v>6</v>
      </c>
      <c r="FP20" s="11"/>
      <c r="FQ20" s="10">
        <f>SUM(FQ17:FQ19)</f>
        <v>0</v>
      </c>
      <c r="FR20" s="10">
        <f>SUM(FR17:FR19)</f>
        <v>0</v>
      </c>
      <c r="FS20" s="11"/>
      <c r="FT20" s="10">
        <f>SUM(FT17:FT19)</f>
        <v>0</v>
      </c>
      <c r="FU20" s="10">
        <f>SUM(FU17:FU19)</f>
        <v>0</v>
      </c>
      <c r="FV20" s="11"/>
      <c r="FW20" s="10">
        <f>SUM(FW17:FW19)</f>
        <v>0</v>
      </c>
      <c r="FX20" s="9">
        <f>SUM(FX17:FX19)</f>
        <v>0</v>
      </c>
      <c r="FY20" s="15"/>
      <c r="FZ20" s="64"/>
      <c r="GA20" s="64"/>
      <c r="GB20" s="13"/>
      <c r="GC20" s="12" t="s">
        <v>0</v>
      </c>
      <c r="GD20" s="11"/>
      <c r="GE20" s="10">
        <f>SUM(GE17:GE19)</f>
        <v>0</v>
      </c>
      <c r="GF20" s="10">
        <f>SUM(GF17:GF19)</f>
        <v>26</v>
      </c>
      <c r="GG20" s="11"/>
      <c r="GH20" s="10">
        <f>SUM(GH17:GH19)</f>
        <v>0</v>
      </c>
      <c r="GI20" s="10">
        <f>SUM(GI17:GI19)</f>
        <v>26</v>
      </c>
      <c r="GJ20" s="11"/>
      <c r="GK20" s="10">
        <f>SUM(GK17:GK19)</f>
        <v>0</v>
      </c>
      <c r="GL20" s="10">
        <f>SUM(GL17:GL19)</f>
        <v>26</v>
      </c>
      <c r="GM20" s="11"/>
      <c r="GN20" s="10">
        <f>SUM(GN17:GN19)</f>
        <v>16</v>
      </c>
      <c r="GO20" s="10">
        <f>SUM(GO17:GO19)</f>
        <v>46</v>
      </c>
      <c r="GP20" s="11"/>
      <c r="GQ20" s="10">
        <f>SUM(GQ17:GQ19)</f>
        <v>0</v>
      </c>
      <c r="GR20" s="9">
        <f>SUM(GR17:GR19)</f>
        <v>26</v>
      </c>
      <c r="GS20" s="15"/>
      <c r="GT20" s="64"/>
      <c r="GU20" s="64"/>
      <c r="GV20" s="13"/>
      <c r="GW20" s="12" t="s">
        <v>0</v>
      </c>
      <c r="GX20" s="11"/>
      <c r="GY20" s="10">
        <f>SUM(GY17:GY19)</f>
        <v>0</v>
      </c>
      <c r="GZ20" s="10">
        <f>SUM(GZ17:GZ19)</f>
        <v>39</v>
      </c>
      <c r="HA20" s="11"/>
      <c r="HB20" s="10">
        <f>SUM(HB17:HB19)</f>
        <v>0</v>
      </c>
      <c r="HC20" s="10">
        <f>SUM(HC17:HC19)</f>
        <v>45</v>
      </c>
      <c r="HD20" s="11"/>
      <c r="HE20" s="10">
        <f>SUM(HE17:HE19)</f>
        <v>0</v>
      </c>
      <c r="HF20" s="10">
        <f>SUM(HF17:HF19)</f>
        <v>0</v>
      </c>
      <c r="HG20" s="11"/>
      <c r="HH20" s="10">
        <f>SUM(HH17:HH19)</f>
        <v>0</v>
      </c>
      <c r="HI20" s="10">
        <f>SUM(HI17:HI19)</f>
        <v>39</v>
      </c>
      <c r="HJ20" s="11"/>
      <c r="HK20" s="10">
        <f>SUM(HK17:HK19)</f>
        <v>0</v>
      </c>
      <c r="HL20" s="9">
        <f>SUM(HL17:HL19)</f>
        <v>39</v>
      </c>
      <c r="HM20" s="15"/>
      <c r="HN20" s="64"/>
      <c r="HO20" s="64"/>
      <c r="HP20" s="13"/>
      <c r="HQ20" s="12" t="s">
        <v>0</v>
      </c>
      <c r="HR20" s="11"/>
      <c r="HS20" s="10">
        <f>SUM(HS17:HS19)</f>
        <v>0</v>
      </c>
      <c r="HT20" s="10">
        <f>SUM(HT17:HT19)</f>
        <v>0</v>
      </c>
      <c r="HU20" s="11"/>
      <c r="HV20" s="10">
        <f>SUM(HV17:HV19)</f>
        <v>0</v>
      </c>
      <c r="HW20" s="10">
        <f>SUM(HW17:HW19)</f>
        <v>6</v>
      </c>
      <c r="HX20" s="11"/>
      <c r="HY20" s="10">
        <f>SUM(HY17:HY19)</f>
        <v>0</v>
      </c>
      <c r="HZ20" s="10">
        <f>SUM(HZ17:HZ19)</f>
        <v>0</v>
      </c>
      <c r="IA20" s="11"/>
      <c r="IB20" s="10">
        <f>SUM(IB17:IB19)</f>
        <v>0</v>
      </c>
      <c r="IC20" s="10">
        <f>SUM(IC17:IC19)</f>
        <v>0</v>
      </c>
      <c r="ID20" s="11"/>
      <c r="IE20" s="10">
        <f>SUM(IE17:IE19)</f>
        <v>0</v>
      </c>
      <c r="IF20" s="9">
        <f>SUM(IF17:IF19)</f>
        <v>0</v>
      </c>
      <c r="IG20" s="15"/>
      <c r="IH20" s="64"/>
      <c r="II20" s="64"/>
      <c r="IJ20" s="13"/>
      <c r="IK20" s="12" t="s">
        <v>0</v>
      </c>
      <c r="IL20" s="11"/>
      <c r="IM20" s="10">
        <f>SUM(IM17:IM19)</f>
        <v>10</v>
      </c>
      <c r="IN20" s="10">
        <f>SUM(IN17:IN19)</f>
        <v>3</v>
      </c>
      <c r="IO20" s="11"/>
      <c r="IP20" s="10">
        <f>SUM(IP17:IP19)</f>
        <v>10</v>
      </c>
      <c r="IQ20" s="10">
        <f>SUM(IQ17:IQ19)</f>
        <v>9</v>
      </c>
      <c r="IR20" s="11"/>
      <c r="IS20" s="10">
        <f>SUM(IS17:IS19)</f>
        <v>0</v>
      </c>
      <c r="IT20" s="10">
        <f>SUM(IT17:IT19)</f>
        <v>0</v>
      </c>
      <c r="IU20" s="11"/>
      <c r="IV20" s="10">
        <f>SUM(IV17:IV19)</f>
        <v>10</v>
      </c>
      <c r="IW20" s="10">
        <f>SUM(IW17:IW19)</f>
        <v>3</v>
      </c>
      <c r="IX20" s="11"/>
      <c r="IY20" s="10">
        <f>SUM(IY17:IY19)</f>
        <v>10</v>
      </c>
      <c r="IZ20" s="9">
        <f>SUM(IZ17:IZ19)</f>
        <v>3</v>
      </c>
      <c r="JA20" s="15"/>
      <c r="JB20" s="64"/>
      <c r="JC20" s="64"/>
      <c r="JD20" s="13"/>
      <c r="JE20" s="12" t="s">
        <v>0</v>
      </c>
      <c r="JF20" s="11"/>
      <c r="JG20" s="10">
        <f>SUM(JG17:JG19)</f>
        <v>22</v>
      </c>
      <c r="JH20" s="10">
        <f>SUM(JH17:JH19)</f>
        <v>0</v>
      </c>
      <c r="JI20" s="11"/>
      <c r="JJ20" s="10">
        <f>SUM(JJ17:JJ19)</f>
        <v>22</v>
      </c>
      <c r="JK20" s="10">
        <f>SUM(JK17:JK19)</f>
        <v>6</v>
      </c>
      <c r="JL20" s="11"/>
      <c r="JM20" s="10">
        <f>SUM(JM17:JM19)</f>
        <v>0</v>
      </c>
      <c r="JN20" s="10">
        <f>SUM(JN17:JN19)</f>
        <v>0</v>
      </c>
      <c r="JO20" s="11"/>
      <c r="JP20" s="10">
        <f>SUM(JP17:JP19)</f>
        <v>22</v>
      </c>
      <c r="JQ20" s="10">
        <f>SUM(JQ17:JQ19)</f>
        <v>0</v>
      </c>
      <c r="JR20" s="11"/>
      <c r="JS20" s="10">
        <f>SUM(JS17:JS19)</f>
        <v>22</v>
      </c>
      <c r="JT20" s="9">
        <f>SUM(JT17:JT19)</f>
        <v>0</v>
      </c>
    </row>
    <row r="21" spans="1:280" ht="28.25" customHeight="1" x14ac:dyDescent="0.45">
      <c r="A21" s="55"/>
      <c r="B21" s="54"/>
      <c r="C21" s="53"/>
      <c r="D21" s="52"/>
      <c r="E21" s="51"/>
      <c r="F21" s="229"/>
      <c r="G21" s="49"/>
      <c r="H21" s="49"/>
      <c r="I21" s="50"/>
      <c r="J21" s="49">
        <f>G21</f>
        <v>0</v>
      </c>
      <c r="K21" s="49">
        <f>H21</f>
        <v>0</v>
      </c>
      <c r="L21" s="50"/>
      <c r="M21" s="49">
        <f>J21</f>
        <v>0</v>
      </c>
      <c r="N21" s="49">
        <f>K21</f>
        <v>0</v>
      </c>
      <c r="O21" s="50" t="s">
        <v>32</v>
      </c>
      <c r="P21" s="49">
        <f>M21</f>
        <v>0</v>
      </c>
      <c r="Q21" s="49">
        <f>N21</f>
        <v>0</v>
      </c>
      <c r="R21" s="50"/>
      <c r="S21" s="49">
        <f>P21</f>
        <v>0</v>
      </c>
      <c r="T21" s="48">
        <f>Q21</f>
        <v>0</v>
      </c>
      <c r="U21" s="55"/>
      <c r="V21" s="54" t="s">
        <v>36</v>
      </c>
      <c r="W21" s="228"/>
      <c r="X21" s="63" t="s">
        <v>35</v>
      </c>
      <c r="Y21" s="51"/>
      <c r="Z21" s="50">
        <f>F21</f>
        <v>0</v>
      </c>
      <c r="AA21" s="49">
        <v>7</v>
      </c>
      <c r="AB21" s="49">
        <v>21</v>
      </c>
      <c r="AC21" s="50"/>
      <c r="AD21" s="49">
        <f>AA21</f>
        <v>7</v>
      </c>
      <c r="AE21" s="49">
        <f>AB21</f>
        <v>21</v>
      </c>
      <c r="AF21" s="50"/>
      <c r="AG21" s="49">
        <f>AD21</f>
        <v>7</v>
      </c>
      <c r="AH21" s="49">
        <f>AE21</f>
        <v>21</v>
      </c>
      <c r="AI21" s="50" t="s">
        <v>32</v>
      </c>
      <c r="AJ21" s="49">
        <f>AG21</f>
        <v>7</v>
      </c>
      <c r="AK21" s="49">
        <f>AH21</f>
        <v>21</v>
      </c>
      <c r="AL21" s="50"/>
      <c r="AM21" s="49">
        <f>AJ21</f>
        <v>7</v>
      </c>
      <c r="AN21" s="48">
        <f>AK21</f>
        <v>21</v>
      </c>
      <c r="AO21" s="55"/>
      <c r="AP21" s="54"/>
      <c r="AQ21" s="53"/>
      <c r="AR21" s="52"/>
      <c r="AS21" s="51"/>
      <c r="AT21" s="50">
        <f>Z21</f>
        <v>0</v>
      </c>
      <c r="AU21" s="49"/>
      <c r="AV21" s="49"/>
      <c r="AW21" s="50"/>
      <c r="AX21" s="49">
        <f>AU21</f>
        <v>0</v>
      </c>
      <c r="AY21" s="49">
        <f>AV21</f>
        <v>0</v>
      </c>
      <c r="AZ21" s="50"/>
      <c r="BA21" s="49">
        <f>AX21</f>
        <v>0</v>
      </c>
      <c r="BB21" s="49">
        <f>AY21</f>
        <v>0</v>
      </c>
      <c r="BC21" s="50" t="s">
        <v>32</v>
      </c>
      <c r="BD21" s="49">
        <f>BA21</f>
        <v>0</v>
      </c>
      <c r="BE21" s="49">
        <f>BB21</f>
        <v>0</v>
      </c>
      <c r="BF21" s="50"/>
      <c r="BG21" s="49">
        <f>BD21</f>
        <v>0</v>
      </c>
      <c r="BH21" s="48">
        <f>BE21</f>
        <v>0</v>
      </c>
      <c r="BI21" s="55"/>
      <c r="BJ21" s="54"/>
      <c r="BK21" s="53"/>
      <c r="BL21" s="52"/>
      <c r="BM21" s="51"/>
      <c r="BN21" s="50">
        <f>AT21</f>
        <v>0</v>
      </c>
      <c r="BO21" s="49"/>
      <c r="BP21" s="49"/>
      <c r="BQ21" s="50"/>
      <c r="BR21" s="49">
        <f>BO21</f>
        <v>0</v>
      </c>
      <c r="BS21" s="49">
        <f>BP21</f>
        <v>0</v>
      </c>
      <c r="BT21" s="50"/>
      <c r="BU21" s="49">
        <f>BR21</f>
        <v>0</v>
      </c>
      <c r="BV21" s="49">
        <f>BS21</f>
        <v>0</v>
      </c>
      <c r="BW21" s="50" t="s">
        <v>32</v>
      </c>
      <c r="BX21" s="49">
        <f>BU21</f>
        <v>0</v>
      </c>
      <c r="BY21" s="49">
        <f>BV21</f>
        <v>0</v>
      </c>
      <c r="BZ21" s="50"/>
      <c r="CA21" s="49">
        <f>BX21</f>
        <v>0</v>
      </c>
      <c r="CB21" s="48">
        <f>BY21</f>
        <v>0</v>
      </c>
      <c r="CC21" s="55"/>
      <c r="CD21" s="54"/>
      <c r="CE21" s="53"/>
      <c r="CF21" s="52"/>
      <c r="CG21" s="51"/>
      <c r="CH21" s="50">
        <f>BN21</f>
        <v>0</v>
      </c>
      <c r="CI21" s="49"/>
      <c r="CJ21" s="49"/>
      <c r="CK21" s="50"/>
      <c r="CL21" s="49">
        <f>CI21</f>
        <v>0</v>
      </c>
      <c r="CM21" s="49">
        <f>CJ21</f>
        <v>0</v>
      </c>
      <c r="CN21" s="50"/>
      <c r="CO21" s="49">
        <f>CL21</f>
        <v>0</v>
      </c>
      <c r="CP21" s="49">
        <f>CM21</f>
        <v>0</v>
      </c>
      <c r="CQ21" s="50" t="s">
        <v>32</v>
      </c>
      <c r="CR21" s="49">
        <f>CO21</f>
        <v>0</v>
      </c>
      <c r="CS21" s="49">
        <f>CP21</f>
        <v>0</v>
      </c>
      <c r="CT21" s="50"/>
      <c r="CU21" s="49">
        <f>CR21</f>
        <v>0</v>
      </c>
      <c r="CV21" s="48">
        <f>CS21</f>
        <v>0</v>
      </c>
      <c r="CW21" s="55"/>
      <c r="CX21" s="54"/>
      <c r="CY21" s="53"/>
      <c r="CZ21" s="52"/>
      <c r="DA21" s="51"/>
      <c r="DB21" s="50">
        <f>AT21</f>
        <v>0</v>
      </c>
      <c r="DC21" s="49"/>
      <c r="DD21" s="49"/>
      <c r="DE21" s="50"/>
      <c r="DF21" s="49">
        <f>DC21</f>
        <v>0</v>
      </c>
      <c r="DG21" s="49">
        <f>DD21</f>
        <v>0</v>
      </c>
      <c r="DH21" s="50"/>
      <c r="DI21" s="49">
        <f>DF21</f>
        <v>0</v>
      </c>
      <c r="DJ21" s="49">
        <f>DG21</f>
        <v>0</v>
      </c>
      <c r="DK21" s="50" t="s">
        <v>32</v>
      </c>
      <c r="DL21" s="49">
        <f>DI21</f>
        <v>0</v>
      </c>
      <c r="DM21" s="49">
        <f>DJ21</f>
        <v>0</v>
      </c>
      <c r="DN21" s="50"/>
      <c r="DO21" s="49">
        <f>DL21</f>
        <v>0</v>
      </c>
      <c r="DP21" s="48">
        <f>DM21</f>
        <v>0</v>
      </c>
      <c r="DQ21" s="55"/>
      <c r="DR21" s="54"/>
      <c r="DS21" s="53"/>
      <c r="DT21" s="52"/>
      <c r="DU21" s="51"/>
      <c r="DV21" s="50">
        <f>DB21</f>
        <v>0</v>
      </c>
      <c r="DW21" s="49"/>
      <c r="DX21" s="49"/>
      <c r="DY21" s="50"/>
      <c r="DZ21" s="49">
        <f>DW21</f>
        <v>0</v>
      </c>
      <c r="EA21" s="49">
        <f>DX21</f>
        <v>0</v>
      </c>
      <c r="EB21" s="50"/>
      <c r="EC21" s="49">
        <f>DZ21</f>
        <v>0</v>
      </c>
      <c r="ED21" s="49">
        <f>EA21</f>
        <v>0</v>
      </c>
      <c r="EE21" s="50" t="s">
        <v>32</v>
      </c>
      <c r="EF21" s="49">
        <f>EC21</f>
        <v>0</v>
      </c>
      <c r="EG21" s="49">
        <f>ED21</f>
        <v>0</v>
      </c>
      <c r="EH21" s="50"/>
      <c r="EI21" s="49">
        <f>EF21</f>
        <v>0</v>
      </c>
      <c r="EJ21" s="48">
        <f>EG21</f>
        <v>0</v>
      </c>
      <c r="EK21" s="55"/>
      <c r="EL21" s="54"/>
      <c r="EM21" s="53"/>
      <c r="EN21" s="52"/>
      <c r="EO21" s="51"/>
      <c r="EP21" s="50">
        <f>CH21</f>
        <v>0</v>
      </c>
      <c r="EQ21" s="49"/>
      <c r="ER21" s="49"/>
      <c r="ES21" s="50"/>
      <c r="ET21" s="49">
        <f>EQ21</f>
        <v>0</v>
      </c>
      <c r="EU21" s="49">
        <f>ER21</f>
        <v>0</v>
      </c>
      <c r="EV21" s="50"/>
      <c r="EW21" s="49">
        <f>ET21</f>
        <v>0</v>
      </c>
      <c r="EX21" s="49">
        <f>EU21</f>
        <v>0</v>
      </c>
      <c r="EY21" s="50" t="s">
        <v>32</v>
      </c>
      <c r="EZ21" s="49">
        <f>EW21</f>
        <v>0</v>
      </c>
      <c r="FA21" s="49">
        <f>EX21</f>
        <v>0</v>
      </c>
      <c r="FB21" s="50"/>
      <c r="FC21" s="49">
        <f>EZ21</f>
        <v>0</v>
      </c>
      <c r="FD21" s="48">
        <f>FA21</f>
        <v>0</v>
      </c>
      <c r="FE21" s="55"/>
      <c r="FF21" s="54"/>
      <c r="FG21" s="53"/>
      <c r="FH21" s="52"/>
      <c r="FI21" s="51"/>
      <c r="FJ21" s="50">
        <f>EP21</f>
        <v>0</v>
      </c>
      <c r="FK21" s="49"/>
      <c r="FL21" s="49"/>
      <c r="FM21" s="50"/>
      <c r="FN21" s="49">
        <f>FK21</f>
        <v>0</v>
      </c>
      <c r="FO21" s="49">
        <f>FL21</f>
        <v>0</v>
      </c>
      <c r="FP21" s="50"/>
      <c r="FQ21" s="49">
        <f>FN21</f>
        <v>0</v>
      </c>
      <c r="FR21" s="49">
        <f>FO21</f>
        <v>0</v>
      </c>
      <c r="FS21" s="50" t="s">
        <v>32</v>
      </c>
      <c r="FT21" s="49">
        <f>FQ21</f>
        <v>0</v>
      </c>
      <c r="FU21" s="49">
        <f>FR21</f>
        <v>0</v>
      </c>
      <c r="FV21" s="50"/>
      <c r="FW21" s="49">
        <f>FT21</f>
        <v>0</v>
      </c>
      <c r="FX21" s="48">
        <f>FU21</f>
        <v>0</v>
      </c>
      <c r="FY21" s="55"/>
      <c r="FZ21" s="54"/>
      <c r="GA21" s="53"/>
      <c r="GB21" s="52" t="s">
        <v>34</v>
      </c>
      <c r="GC21" s="51" t="s">
        <v>2</v>
      </c>
      <c r="GD21" s="50">
        <f>FJ21</f>
        <v>0</v>
      </c>
      <c r="GE21" s="49"/>
      <c r="GF21" s="49"/>
      <c r="GG21" s="50"/>
      <c r="GH21" s="49">
        <f>GE21</f>
        <v>0</v>
      </c>
      <c r="GI21" s="49">
        <f>GF21</f>
        <v>0</v>
      </c>
      <c r="GJ21" s="50"/>
      <c r="GK21" s="49">
        <f>GH21</f>
        <v>0</v>
      </c>
      <c r="GL21" s="49">
        <f>GI21</f>
        <v>0</v>
      </c>
      <c r="GM21" s="50" t="s">
        <v>32</v>
      </c>
      <c r="GN21" s="49">
        <f>GK21</f>
        <v>0</v>
      </c>
      <c r="GO21" s="49">
        <f>GL21</f>
        <v>0</v>
      </c>
      <c r="GP21" s="50"/>
      <c r="GQ21" s="49">
        <f>GN21</f>
        <v>0</v>
      </c>
      <c r="GR21" s="48">
        <f>GO21</f>
        <v>0</v>
      </c>
      <c r="GS21" s="55"/>
      <c r="GT21" s="54"/>
      <c r="GU21" s="53" t="s">
        <v>33</v>
      </c>
      <c r="GV21" s="52" t="s">
        <v>34</v>
      </c>
      <c r="GW21" s="51" t="s">
        <v>2</v>
      </c>
      <c r="GX21" s="50" t="s">
        <v>33</v>
      </c>
      <c r="GY21" s="49">
        <v>7</v>
      </c>
      <c r="GZ21" s="49">
        <v>35</v>
      </c>
      <c r="HA21" s="50" t="s">
        <v>33</v>
      </c>
      <c r="HB21" s="49">
        <f>GY21</f>
        <v>7</v>
      </c>
      <c r="HC21" s="49">
        <f>GZ21</f>
        <v>35</v>
      </c>
      <c r="HD21" s="50"/>
      <c r="HE21" s="49">
        <f>HB21</f>
        <v>7</v>
      </c>
      <c r="HF21" s="49">
        <f>HC21</f>
        <v>35</v>
      </c>
      <c r="HG21" s="50" t="s">
        <v>33</v>
      </c>
      <c r="HH21" s="49">
        <f>HE21</f>
        <v>7</v>
      </c>
      <c r="HI21" s="49">
        <f>HF21</f>
        <v>35</v>
      </c>
      <c r="HJ21" s="50"/>
      <c r="HK21" s="49">
        <f>HH21</f>
        <v>7</v>
      </c>
      <c r="HL21" s="48">
        <f>HI21</f>
        <v>35</v>
      </c>
      <c r="HM21" s="55"/>
      <c r="HN21" s="54"/>
      <c r="HO21" s="53"/>
      <c r="HP21" s="52"/>
      <c r="HQ21" s="51" t="s">
        <v>2</v>
      </c>
      <c r="HR21" s="50" t="str">
        <f>GX21</f>
        <v>EG CARNOT</v>
      </c>
      <c r="HS21" s="49"/>
      <c r="HT21" s="49"/>
      <c r="HU21" s="50"/>
      <c r="HV21" s="49">
        <f>HS21</f>
        <v>0</v>
      </c>
      <c r="HW21" s="49">
        <f>HT21</f>
        <v>0</v>
      </c>
      <c r="HX21" s="50"/>
      <c r="HY21" s="49">
        <f>HV21</f>
        <v>0</v>
      </c>
      <c r="HZ21" s="49">
        <f>HW21</f>
        <v>0</v>
      </c>
      <c r="IA21" s="50" t="s">
        <v>32</v>
      </c>
      <c r="IB21" s="49">
        <f>HY21</f>
        <v>0</v>
      </c>
      <c r="IC21" s="49">
        <f>HZ21</f>
        <v>0</v>
      </c>
      <c r="ID21" s="50"/>
      <c r="IE21" s="49">
        <f>IB21</f>
        <v>0</v>
      </c>
      <c r="IF21" s="48">
        <f>IC21</f>
        <v>0</v>
      </c>
      <c r="IG21" s="55"/>
      <c r="IH21" s="54"/>
      <c r="II21" s="53"/>
      <c r="IJ21" s="52"/>
      <c r="IK21" s="51" t="s">
        <v>2</v>
      </c>
      <c r="IL21" s="50" t="str">
        <f>HR21</f>
        <v>EG CARNOT</v>
      </c>
      <c r="IM21" s="49">
        <v>10</v>
      </c>
      <c r="IN21" s="49">
        <v>13</v>
      </c>
      <c r="IO21" s="50"/>
      <c r="IP21" s="49">
        <f>IM21</f>
        <v>10</v>
      </c>
      <c r="IQ21" s="49">
        <f>IN21</f>
        <v>13</v>
      </c>
      <c r="IR21" s="50"/>
      <c r="IS21" s="49"/>
      <c r="IT21" s="49"/>
      <c r="IU21" s="50" t="s">
        <v>32</v>
      </c>
      <c r="IV21" s="49">
        <f>IP21</f>
        <v>10</v>
      </c>
      <c r="IW21" s="49">
        <f>IQ21</f>
        <v>13</v>
      </c>
      <c r="IX21" s="50"/>
      <c r="IY21" s="49">
        <f>IV21</f>
        <v>10</v>
      </c>
      <c r="IZ21" s="48">
        <f>IW21</f>
        <v>13</v>
      </c>
      <c r="JA21" s="55"/>
      <c r="JB21" s="54"/>
      <c r="JC21" s="53"/>
      <c r="JD21" s="52"/>
      <c r="JE21" s="51" t="s">
        <v>2</v>
      </c>
      <c r="JF21" s="50" t="str">
        <f>IL21</f>
        <v>EG CARNOT</v>
      </c>
      <c r="JG21" s="49"/>
      <c r="JH21" s="49"/>
      <c r="JI21" s="50"/>
      <c r="JJ21" s="49">
        <f>JG21</f>
        <v>0</v>
      </c>
      <c r="JK21" s="49">
        <f>JH21</f>
        <v>0</v>
      </c>
      <c r="JL21" s="50"/>
      <c r="JM21" s="49"/>
      <c r="JN21" s="49"/>
      <c r="JO21" s="50" t="s">
        <v>32</v>
      </c>
      <c r="JP21" s="49">
        <f>JJ21</f>
        <v>0</v>
      </c>
      <c r="JQ21" s="49">
        <f>JK21</f>
        <v>0</v>
      </c>
      <c r="JR21" s="50"/>
      <c r="JS21" s="49">
        <f>JP21</f>
        <v>0</v>
      </c>
      <c r="JT21" s="48">
        <f>JQ21</f>
        <v>0</v>
      </c>
    </row>
    <row r="22" spans="1:280" ht="42" x14ac:dyDescent="0.45">
      <c r="A22" s="43" t="s">
        <v>31</v>
      </c>
      <c r="B22" s="42"/>
      <c r="C22" s="41"/>
      <c r="D22" s="40"/>
      <c r="E22" s="39"/>
      <c r="F22" s="227"/>
      <c r="G22" s="38"/>
      <c r="H22" s="38"/>
      <c r="I22" s="37"/>
      <c r="J22" s="36"/>
      <c r="K22" s="36"/>
      <c r="L22" s="37"/>
      <c r="M22" s="36"/>
      <c r="N22" s="36"/>
      <c r="O22" s="37"/>
      <c r="P22" s="36"/>
      <c r="Q22" s="36"/>
      <c r="R22" s="37"/>
      <c r="S22" s="36"/>
      <c r="T22" s="35"/>
      <c r="U22" s="43" t="str">
        <f>A22</f>
        <v>15h25 / 16h05</v>
      </c>
      <c r="V22" s="42"/>
      <c r="W22" s="41"/>
      <c r="X22" s="47" t="s">
        <v>30</v>
      </c>
      <c r="Y22" s="39"/>
      <c r="Z22" s="40"/>
      <c r="AA22" s="38"/>
      <c r="AB22" s="38"/>
      <c r="AC22" s="37"/>
      <c r="AD22" s="36"/>
      <c r="AE22" s="36"/>
      <c r="AF22" s="37"/>
      <c r="AG22" s="36"/>
      <c r="AH22" s="36"/>
      <c r="AI22" s="37"/>
      <c r="AJ22" s="36"/>
      <c r="AK22" s="36">
        <v>18</v>
      </c>
      <c r="AL22" s="37"/>
      <c r="AM22" s="36"/>
      <c r="AN22" s="35"/>
      <c r="AO22" s="43" t="str">
        <f>U22</f>
        <v>15h25 / 16h05</v>
      </c>
      <c r="AP22" s="42"/>
      <c r="AQ22" s="41"/>
      <c r="AR22" s="40"/>
      <c r="AS22" s="39"/>
      <c r="AT22" s="37"/>
      <c r="AU22" s="38"/>
      <c r="AV22" s="38"/>
      <c r="AW22" s="37"/>
      <c r="AX22" s="36"/>
      <c r="AY22" s="36"/>
      <c r="AZ22" s="37"/>
      <c r="BA22" s="36"/>
      <c r="BB22" s="36"/>
      <c r="BC22" s="37" t="s">
        <v>28</v>
      </c>
      <c r="BD22" s="36"/>
      <c r="BE22" s="36">
        <v>18</v>
      </c>
      <c r="BF22" s="37"/>
      <c r="BG22" s="36"/>
      <c r="BH22" s="35"/>
      <c r="BI22" s="43" t="str">
        <f>AO22</f>
        <v>15h25 / 16h05</v>
      </c>
      <c r="BJ22" s="42"/>
      <c r="BK22" s="41"/>
      <c r="BL22" s="40"/>
      <c r="BM22" s="39"/>
      <c r="BN22" s="37"/>
      <c r="BO22" s="38"/>
      <c r="BP22" s="38"/>
      <c r="BQ22" s="37"/>
      <c r="BR22" s="36"/>
      <c r="BS22" s="36"/>
      <c r="BT22" s="37"/>
      <c r="BU22" s="36"/>
      <c r="BV22" s="36"/>
      <c r="BW22" s="37" t="s">
        <v>28</v>
      </c>
      <c r="BX22" s="36"/>
      <c r="BY22" s="36">
        <v>18</v>
      </c>
      <c r="BZ22" s="37"/>
      <c r="CA22" s="36"/>
      <c r="CB22" s="35"/>
      <c r="CC22" s="43" t="str">
        <f>CW22</f>
        <v>15h25 / 16h05</v>
      </c>
      <c r="CD22" s="46" t="s">
        <v>29</v>
      </c>
      <c r="CE22" s="41"/>
      <c r="CF22" s="40"/>
      <c r="CG22" s="39"/>
      <c r="CH22" s="37"/>
      <c r="CI22" s="38"/>
      <c r="CJ22" s="38"/>
      <c r="CK22" s="37"/>
      <c r="CL22" s="36"/>
      <c r="CM22" s="36"/>
      <c r="CN22" s="37"/>
      <c r="CO22" s="36"/>
      <c r="CP22" s="36"/>
      <c r="CQ22" s="37" t="s">
        <v>28</v>
      </c>
      <c r="CR22" s="36"/>
      <c r="CS22" s="36">
        <v>18</v>
      </c>
      <c r="CT22" s="37"/>
      <c r="CU22" s="36"/>
      <c r="CV22" s="35"/>
      <c r="CW22" s="43" t="str">
        <f>BI22</f>
        <v>15h25 / 16h05</v>
      </c>
      <c r="CX22" s="42"/>
      <c r="CY22" s="41"/>
      <c r="CZ22" s="40"/>
      <c r="DA22" s="39"/>
      <c r="DB22" s="37" t="str">
        <f>DV22</f>
        <v>BO - 2 x 5ème</v>
      </c>
      <c r="DC22" s="38"/>
      <c r="DD22" s="38"/>
      <c r="DE22" s="37" t="str">
        <f>DY22</f>
        <v>St vincent collège</v>
      </c>
      <c r="DF22" s="36"/>
      <c r="DG22" s="36"/>
      <c r="DH22" s="37"/>
      <c r="DI22" s="36"/>
      <c r="DJ22" s="36"/>
      <c r="DK22" s="37">
        <f>EE22</f>
        <v>0</v>
      </c>
      <c r="DL22" s="36">
        <f>CR22</f>
        <v>0</v>
      </c>
      <c r="DM22" s="36">
        <v>18</v>
      </c>
      <c r="DN22" s="37" t="s">
        <v>25</v>
      </c>
      <c r="DO22" s="36"/>
      <c r="DP22" s="35"/>
      <c r="DQ22" s="43" t="str">
        <f>CW22</f>
        <v>15h25 / 16h05</v>
      </c>
      <c r="DR22" s="42"/>
      <c r="DS22" s="41"/>
      <c r="DT22" s="40"/>
      <c r="DU22" s="39"/>
      <c r="DV22" s="37" t="s">
        <v>27</v>
      </c>
      <c r="DW22" s="38"/>
      <c r="DX22" s="38"/>
      <c r="DY22" s="37" t="s">
        <v>26</v>
      </c>
      <c r="DZ22" s="36"/>
      <c r="EA22" s="36">
        <v>25</v>
      </c>
      <c r="EB22" s="37"/>
      <c r="EC22" s="36"/>
      <c r="ED22" s="36"/>
      <c r="EE22" s="37"/>
      <c r="EF22" s="36"/>
      <c r="EG22" s="36"/>
      <c r="EH22" s="37" t="s">
        <v>25</v>
      </c>
      <c r="EI22" s="36"/>
      <c r="EJ22" s="35"/>
      <c r="EK22" s="43" t="str">
        <f>CC22</f>
        <v>15h25 / 16h05</v>
      </c>
      <c r="EL22" s="42"/>
      <c r="EM22" s="41"/>
      <c r="EN22" s="40"/>
      <c r="EO22" s="39"/>
      <c r="EP22" s="37"/>
      <c r="EQ22" s="38"/>
      <c r="ER22" s="38"/>
      <c r="ES22" s="37"/>
      <c r="ET22" s="36"/>
      <c r="EU22" s="36"/>
      <c r="EV22" s="37"/>
      <c r="EW22" s="36"/>
      <c r="EX22" s="36"/>
      <c r="EY22" s="37" t="s">
        <v>24</v>
      </c>
      <c r="EZ22" s="36"/>
      <c r="FA22" s="36"/>
      <c r="FB22" s="37"/>
      <c r="FC22" s="36"/>
      <c r="FD22" s="35"/>
      <c r="FE22" s="43" t="str">
        <f>EK22</f>
        <v>15h25 / 16h05</v>
      </c>
      <c r="FF22" s="42"/>
      <c r="FG22" s="41"/>
      <c r="FH22" s="40"/>
      <c r="FI22" s="39"/>
      <c r="FJ22" s="37"/>
      <c r="FK22" s="38"/>
      <c r="FL22" s="38"/>
      <c r="FM22" s="37"/>
      <c r="FN22" s="36"/>
      <c r="FO22" s="36"/>
      <c r="FP22" s="37"/>
      <c r="FQ22" s="36"/>
      <c r="FR22" s="36"/>
      <c r="FS22" s="37" t="str">
        <f>EY22</f>
        <v>Carnot - Staps</v>
      </c>
      <c r="FT22" s="36"/>
      <c r="FU22" s="36"/>
      <c r="FV22" s="37"/>
      <c r="FW22" s="36"/>
      <c r="FX22" s="35"/>
      <c r="FY22" s="43" t="str">
        <f>FE22</f>
        <v>15h25 / 16h05</v>
      </c>
      <c r="FZ22" s="42"/>
      <c r="GA22" s="41"/>
      <c r="GB22" s="40"/>
      <c r="GC22" s="39"/>
      <c r="GD22" s="37"/>
      <c r="GE22" s="38"/>
      <c r="GF22" s="38"/>
      <c r="GG22" s="37"/>
      <c r="GH22" s="36"/>
      <c r="GI22" s="36"/>
      <c r="GJ22" s="37"/>
      <c r="GK22" s="36"/>
      <c r="GL22" s="36"/>
      <c r="GM22" s="37" t="str">
        <f>FS22</f>
        <v>Carnot - Staps</v>
      </c>
      <c r="GN22" s="36"/>
      <c r="GO22" s="36"/>
      <c r="GP22" s="37"/>
      <c r="GQ22" s="36"/>
      <c r="GR22" s="35"/>
      <c r="GS22" s="43" t="str">
        <f>FY22</f>
        <v>15h25 / 16h05</v>
      </c>
      <c r="GT22" s="42"/>
      <c r="GU22" s="41" t="s">
        <v>23</v>
      </c>
      <c r="GV22" s="40"/>
      <c r="GW22" s="39"/>
      <c r="GX22" s="37"/>
      <c r="GY22" s="38"/>
      <c r="GZ22" s="38"/>
      <c r="HA22" s="37"/>
      <c r="HB22" s="36"/>
      <c r="HC22" s="36"/>
      <c r="HD22" s="37"/>
      <c r="HE22" s="36"/>
      <c r="HF22" s="36"/>
      <c r="HG22" s="37"/>
      <c r="HH22" s="36"/>
      <c r="HI22" s="36"/>
      <c r="HJ22" s="37"/>
      <c r="HK22" s="36"/>
      <c r="HL22" s="35"/>
      <c r="HM22" s="43" t="str">
        <f>GS22</f>
        <v>15h25 / 16h05</v>
      </c>
      <c r="HN22" s="42"/>
      <c r="HO22" s="41"/>
      <c r="HP22" s="40"/>
      <c r="HQ22" s="39"/>
      <c r="HR22" s="37"/>
      <c r="HS22" s="38"/>
      <c r="HT22" s="38"/>
      <c r="HU22" s="37"/>
      <c r="HV22" s="36"/>
      <c r="HW22" s="36"/>
      <c r="HX22" s="37"/>
      <c r="HY22" s="36"/>
      <c r="HZ22" s="36"/>
      <c r="IA22" s="37"/>
      <c r="IB22" s="36"/>
      <c r="IC22" s="36"/>
      <c r="ID22" s="37"/>
      <c r="IE22" s="36"/>
      <c r="IF22" s="35"/>
      <c r="IG22" s="43" t="str">
        <f>HM22</f>
        <v>15h25 / 16h05</v>
      </c>
      <c r="IH22" s="42"/>
      <c r="II22" s="41"/>
      <c r="IJ22" s="40"/>
      <c r="IK22" s="39"/>
      <c r="IL22" s="37"/>
      <c r="IM22" s="38"/>
      <c r="IN22" s="38"/>
      <c r="IO22" s="37"/>
      <c r="IP22" s="36"/>
      <c r="IQ22" s="36"/>
      <c r="IR22" s="37"/>
      <c r="IS22" s="36"/>
      <c r="IT22" s="36"/>
      <c r="IU22" s="37"/>
      <c r="IV22" s="36"/>
      <c r="IW22" s="36"/>
      <c r="IX22" s="37"/>
      <c r="IY22" s="36"/>
      <c r="IZ22" s="35"/>
      <c r="JA22" s="43" t="str">
        <f>IG22</f>
        <v>15h25 / 16h05</v>
      </c>
      <c r="JB22" s="42"/>
      <c r="JC22" s="41"/>
      <c r="JD22" s="40"/>
      <c r="JE22" s="39"/>
      <c r="JF22" s="37"/>
      <c r="JG22" s="38"/>
      <c r="JH22" s="38"/>
      <c r="JI22" s="37"/>
      <c r="JJ22" s="36"/>
      <c r="JK22" s="36"/>
      <c r="JL22" s="37"/>
      <c r="JM22" s="36"/>
      <c r="JN22" s="36"/>
      <c r="JO22" s="37"/>
      <c r="JP22" s="36"/>
      <c r="JQ22" s="36"/>
      <c r="JR22" s="37"/>
      <c r="JS22" s="36"/>
      <c r="JT22" s="35"/>
    </row>
    <row r="23" spans="1:280" ht="21" customHeight="1" x14ac:dyDescent="0.45">
      <c r="A23" s="30"/>
      <c r="B23" s="34"/>
      <c r="C23" s="28"/>
      <c r="D23" s="27"/>
      <c r="E23" s="226"/>
      <c r="F23" s="23"/>
      <c r="G23" s="24"/>
      <c r="H23" s="24"/>
      <c r="I23" s="23"/>
      <c r="J23" s="22"/>
      <c r="K23" s="22"/>
      <c r="L23" s="23"/>
      <c r="M23" s="22"/>
      <c r="N23" s="22"/>
      <c r="O23" s="23"/>
      <c r="P23" s="22"/>
      <c r="Q23" s="22"/>
      <c r="R23" s="23"/>
      <c r="S23" s="22"/>
      <c r="T23" s="21"/>
      <c r="U23" s="30"/>
      <c r="V23" s="34"/>
      <c r="W23" s="28"/>
      <c r="X23" s="27"/>
      <c r="Y23" s="26"/>
      <c r="Z23" s="25"/>
      <c r="AA23" s="24"/>
      <c r="AB23" s="24"/>
      <c r="AC23" s="23"/>
      <c r="AD23" s="22"/>
      <c r="AE23" s="22"/>
      <c r="AF23" s="23"/>
      <c r="AG23" s="22"/>
      <c r="AH23" s="22"/>
      <c r="AI23" s="23"/>
      <c r="AJ23" s="22"/>
      <c r="AK23" s="22"/>
      <c r="AL23" s="23"/>
      <c r="AM23" s="22"/>
      <c r="AN23" s="21"/>
      <c r="AO23" s="30"/>
      <c r="AP23" s="34"/>
      <c r="AQ23" s="28"/>
      <c r="AR23" s="27"/>
      <c r="AS23" s="26"/>
      <c r="AT23" s="25"/>
      <c r="AU23" s="24"/>
      <c r="AV23" s="24"/>
      <c r="AW23" s="23"/>
      <c r="AX23" s="22"/>
      <c r="AY23" s="22"/>
      <c r="AZ23" s="23"/>
      <c r="BA23" s="22"/>
      <c r="BB23" s="22"/>
      <c r="BC23" s="23"/>
      <c r="BD23" s="22"/>
      <c r="BE23" s="22"/>
      <c r="BF23" s="23"/>
      <c r="BG23" s="22"/>
      <c r="BH23" s="21"/>
      <c r="BI23" s="30"/>
      <c r="BJ23" s="34"/>
      <c r="BK23" s="28"/>
      <c r="BL23" s="27"/>
      <c r="BM23" s="26"/>
      <c r="BN23" s="25"/>
      <c r="BO23" s="24"/>
      <c r="BP23" s="24"/>
      <c r="BQ23" s="23"/>
      <c r="BR23" s="22"/>
      <c r="BS23" s="22"/>
      <c r="BT23" s="23"/>
      <c r="BU23" s="22"/>
      <c r="BV23" s="22"/>
      <c r="BW23" s="23"/>
      <c r="BX23" s="22"/>
      <c r="BY23" s="22"/>
      <c r="BZ23" s="23"/>
      <c r="CA23" s="22"/>
      <c r="CB23" s="21"/>
      <c r="CC23" s="30"/>
      <c r="CD23" s="34"/>
      <c r="CE23" s="28"/>
      <c r="CF23" s="27"/>
      <c r="CG23" s="26"/>
      <c r="CH23" s="25"/>
      <c r="CI23" s="24"/>
      <c r="CJ23" s="24"/>
      <c r="CK23" s="23"/>
      <c r="CL23" s="22"/>
      <c r="CM23" s="22"/>
      <c r="CN23" s="23"/>
      <c r="CO23" s="22"/>
      <c r="CP23" s="22"/>
      <c r="CQ23" s="23"/>
      <c r="CR23" s="22"/>
      <c r="CS23" s="22"/>
      <c r="CT23" s="23"/>
      <c r="CU23" s="22"/>
      <c r="CV23" s="21"/>
      <c r="CW23" s="30"/>
      <c r="CX23" s="34"/>
      <c r="CY23" s="28"/>
      <c r="CZ23" s="27"/>
      <c r="DA23" s="26"/>
      <c r="DB23" s="25" t="str">
        <f>DV23</f>
        <v>5°1 &amp; 5°3</v>
      </c>
      <c r="DC23" s="24"/>
      <c r="DD23" s="24"/>
      <c r="DE23" s="23" t="str">
        <f>DY23</f>
        <v>1 x 5ème</v>
      </c>
      <c r="DF23" s="22"/>
      <c r="DG23" s="22"/>
      <c r="DH23" s="23"/>
      <c r="DI23" s="22"/>
      <c r="DJ23" s="22"/>
      <c r="DK23" s="23">
        <f>EE23</f>
        <v>0</v>
      </c>
      <c r="DL23" s="22"/>
      <c r="DM23" s="22"/>
      <c r="DN23" s="23"/>
      <c r="DO23" s="22"/>
      <c r="DP23" s="21"/>
      <c r="DQ23" s="30"/>
      <c r="DR23" s="31"/>
      <c r="DS23" s="28"/>
      <c r="DT23" s="27"/>
      <c r="DU23" s="26"/>
      <c r="DV23" s="25" t="s">
        <v>22</v>
      </c>
      <c r="DW23" s="24"/>
      <c r="DX23" s="24"/>
      <c r="DY23" s="25" t="s">
        <v>21</v>
      </c>
      <c r="DZ23" s="22"/>
      <c r="EA23" s="22"/>
      <c r="EB23" s="23"/>
      <c r="EC23" s="22"/>
      <c r="ED23" s="22"/>
      <c r="EE23" s="25"/>
      <c r="EF23" s="22"/>
      <c r="EG23" s="22"/>
      <c r="EH23" s="23"/>
      <c r="EI23" s="22"/>
      <c r="EJ23" s="21"/>
      <c r="EK23" s="30"/>
      <c r="EL23" s="31" t="s">
        <v>20</v>
      </c>
      <c r="EM23" s="28"/>
      <c r="EN23" s="27"/>
      <c r="EO23" s="26"/>
      <c r="EP23" s="25"/>
      <c r="EQ23" s="24"/>
      <c r="ER23" s="24"/>
      <c r="ES23" s="23"/>
      <c r="ET23" s="22"/>
      <c r="EU23" s="22"/>
      <c r="EV23" s="23"/>
      <c r="EW23" s="22"/>
      <c r="EX23" s="22"/>
      <c r="EY23" s="23" t="s">
        <v>19</v>
      </c>
      <c r="EZ23" s="22"/>
      <c r="FA23" s="22"/>
      <c r="FB23" s="23"/>
      <c r="FC23" s="22"/>
      <c r="FD23" s="21"/>
      <c r="FE23" s="30"/>
      <c r="FF23" s="29" t="str">
        <f>EL23</f>
        <v>Staps du 29/02 au 4/4/24</v>
      </c>
      <c r="FG23" s="28"/>
      <c r="FH23" s="27"/>
      <c r="FI23" s="26"/>
      <c r="FJ23" s="25"/>
      <c r="FK23" s="24"/>
      <c r="FL23" s="24"/>
      <c r="FM23" s="23"/>
      <c r="FN23" s="22"/>
      <c r="FO23" s="22"/>
      <c r="FP23" s="23"/>
      <c r="FQ23" s="22"/>
      <c r="FR23" s="22"/>
      <c r="FS23" s="23" t="str">
        <f>EY23</f>
        <v>Ce2</v>
      </c>
      <c r="FT23" s="22"/>
      <c r="FU23" s="22"/>
      <c r="FV23" s="23"/>
      <c r="FW23" s="22"/>
      <c r="FX23" s="21"/>
      <c r="FY23" s="30"/>
      <c r="FZ23" s="29" t="str">
        <f>FF23</f>
        <v>Staps du 29/02 au 4/4/24</v>
      </c>
      <c r="GA23" s="28"/>
      <c r="GB23" s="27"/>
      <c r="GC23" s="26"/>
      <c r="GD23" s="25"/>
      <c r="GE23" s="24"/>
      <c r="GF23" s="24"/>
      <c r="GG23" s="23"/>
      <c r="GH23" s="22"/>
      <c r="GI23" s="22"/>
      <c r="GJ23" s="23"/>
      <c r="GK23" s="22"/>
      <c r="GL23" s="22"/>
      <c r="GM23" s="23" t="str">
        <f>FS23</f>
        <v>Ce2</v>
      </c>
      <c r="GN23" s="22"/>
      <c r="GO23" s="22"/>
      <c r="GP23" s="23"/>
      <c r="GQ23" s="22"/>
      <c r="GR23" s="21"/>
      <c r="GS23" s="30"/>
      <c r="GT23" s="29"/>
      <c r="GU23" s="28"/>
      <c r="GV23" s="27"/>
      <c r="GW23" s="26"/>
      <c r="GX23" s="25"/>
      <c r="GY23" s="24"/>
      <c r="GZ23" s="24"/>
      <c r="HA23" s="23"/>
      <c r="HB23" s="22"/>
      <c r="HC23" s="22"/>
      <c r="HD23" s="23"/>
      <c r="HE23" s="22"/>
      <c r="HF23" s="22"/>
      <c r="HG23" s="23"/>
      <c r="HH23" s="22"/>
      <c r="HI23" s="22"/>
      <c r="HJ23" s="23"/>
      <c r="HK23" s="22"/>
      <c r="HL23" s="21"/>
      <c r="HM23" s="30"/>
      <c r="HN23" s="29"/>
      <c r="HO23" s="28"/>
      <c r="HP23" s="27"/>
      <c r="HQ23" s="26"/>
      <c r="HR23" s="25"/>
      <c r="HS23" s="24"/>
      <c r="HT23" s="24"/>
      <c r="HU23" s="23"/>
      <c r="HV23" s="22"/>
      <c r="HW23" s="22"/>
      <c r="HX23" s="23"/>
      <c r="HY23" s="22"/>
      <c r="HZ23" s="22"/>
      <c r="IA23" s="23"/>
      <c r="IB23" s="22"/>
      <c r="IC23" s="22"/>
      <c r="ID23" s="23"/>
      <c r="IE23" s="22"/>
      <c r="IF23" s="21"/>
      <c r="IG23" s="30"/>
      <c r="IH23" s="29"/>
      <c r="II23" s="28"/>
      <c r="IJ23" s="27"/>
      <c r="IK23" s="26"/>
      <c r="IL23" s="25"/>
      <c r="IM23" s="24"/>
      <c r="IN23" s="24"/>
      <c r="IO23" s="23"/>
      <c r="IP23" s="22"/>
      <c r="IQ23" s="22"/>
      <c r="IR23" s="23"/>
      <c r="IS23" s="22"/>
      <c r="IT23" s="22"/>
      <c r="IU23" s="23"/>
      <c r="IV23" s="22"/>
      <c r="IW23" s="22"/>
      <c r="IX23" s="23"/>
      <c r="IY23" s="22"/>
      <c r="IZ23" s="21"/>
      <c r="JA23" s="30"/>
      <c r="JB23" s="29"/>
      <c r="JC23" s="28"/>
      <c r="JD23" s="27"/>
      <c r="JE23" s="26"/>
      <c r="JF23" s="25"/>
      <c r="JG23" s="24"/>
      <c r="JH23" s="24"/>
      <c r="JI23" s="23"/>
      <c r="JJ23" s="22"/>
      <c r="JK23" s="22"/>
      <c r="JL23" s="23"/>
      <c r="JM23" s="22"/>
      <c r="JN23" s="22"/>
      <c r="JO23" s="23"/>
      <c r="JP23" s="22"/>
      <c r="JQ23" s="22"/>
      <c r="JR23" s="23"/>
      <c r="JS23" s="22"/>
      <c r="JT23" s="21"/>
    </row>
    <row r="24" spans="1:280" ht="14.65" thickBot="1" x14ac:dyDescent="0.5">
      <c r="A24" s="15"/>
      <c r="B24" s="14"/>
      <c r="C24" s="14"/>
      <c r="D24" s="13"/>
      <c r="E24" s="225" t="s">
        <v>0</v>
      </c>
      <c r="F24" s="224"/>
      <c r="G24" s="10">
        <f>SUM(G21:G23)</f>
        <v>0</v>
      </c>
      <c r="H24" s="10">
        <f>SUM(H21:H23)</f>
        <v>0</v>
      </c>
      <c r="I24" s="11"/>
      <c r="J24" s="10">
        <f>SUM(J21:J23)</f>
        <v>0</v>
      </c>
      <c r="K24" s="10">
        <f>SUM(K21:K23)</f>
        <v>0</v>
      </c>
      <c r="L24" s="11"/>
      <c r="M24" s="10">
        <f>SUM(M21:M23)</f>
        <v>0</v>
      </c>
      <c r="N24" s="10">
        <f>SUM(N21:N23)</f>
        <v>0</v>
      </c>
      <c r="O24" s="11"/>
      <c r="P24" s="10">
        <f>SUM(P21:P23)</f>
        <v>0</v>
      </c>
      <c r="Q24" s="10">
        <f>SUM(Q21:Q23)</f>
        <v>0</v>
      </c>
      <c r="R24" s="11"/>
      <c r="S24" s="10">
        <f>SUM(S21:S23)</f>
        <v>0</v>
      </c>
      <c r="T24" s="9">
        <f>SUM(T21:T23)</f>
        <v>0</v>
      </c>
      <c r="U24" s="15"/>
      <c r="V24" s="14"/>
      <c r="W24" s="14"/>
      <c r="X24" s="13"/>
      <c r="Y24" s="12" t="s">
        <v>0</v>
      </c>
      <c r="Z24" s="11"/>
      <c r="AA24" s="10">
        <f>SUM(AA21:AA23)</f>
        <v>7</v>
      </c>
      <c r="AB24" s="10">
        <f>SUM(AB21:AB23)</f>
        <v>21</v>
      </c>
      <c r="AC24" s="11"/>
      <c r="AD24" s="10">
        <f>SUM(AD21:AD23)</f>
        <v>7</v>
      </c>
      <c r="AE24" s="10">
        <f>SUM(AE21:AE23)</f>
        <v>21</v>
      </c>
      <c r="AF24" s="11"/>
      <c r="AG24" s="10">
        <f>SUM(AG21:AG23)</f>
        <v>7</v>
      </c>
      <c r="AH24" s="10">
        <f>SUM(AH21:AH23)</f>
        <v>21</v>
      </c>
      <c r="AI24" s="11"/>
      <c r="AJ24" s="10">
        <f>SUM(AJ21:AJ23)</f>
        <v>7</v>
      </c>
      <c r="AK24" s="10">
        <f>SUM(AK21:AK23)</f>
        <v>39</v>
      </c>
      <c r="AL24" s="11"/>
      <c r="AM24" s="10">
        <f>SUM(AM21:AM23)</f>
        <v>7</v>
      </c>
      <c r="AN24" s="9">
        <f>SUM(AN21:AN23)</f>
        <v>21</v>
      </c>
      <c r="AO24" s="15"/>
      <c r="AP24" s="14"/>
      <c r="AQ24" s="14"/>
      <c r="AR24" s="13"/>
      <c r="AS24" s="12" t="s">
        <v>0</v>
      </c>
      <c r="AT24" s="11"/>
      <c r="AU24" s="10">
        <f>SUM(AU21:AU23)</f>
        <v>0</v>
      </c>
      <c r="AV24" s="10">
        <f>SUM(AV21:AV23)</f>
        <v>0</v>
      </c>
      <c r="AW24" s="11"/>
      <c r="AX24" s="10">
        <f>SUM(AX21:AX23)</f>
        <v>0</v>
      </c>
      <c r="AY24" s="10">
        <f>SUM(AY21:AY23)</f>
        <v>0</v>
      </c>
      <c r="AZ24" s="11"/>
      <c r="BA24" s="10">
        <f>SUM(BA21:BA23)</f>
        <v>0</v>
      </c>
      <c r="BB24" s="10">
        <f>SUM(BB21:BB23)</f>
        <v>0</v>
      </c>
      <c r="BC24" s="11"/>
      <c r="BD24" s="10">
        <f>SUM(BD21:BD23)</f>
        <v>0</v>
      </c>
      <c r="BE24" s="10">
        <f>SUM(BE21:BE23)</f>
        <v>18</v>
      </c>
      <c r="BF24" s="11"/>
      <c r="BG24" s="10">
        <f>SUM(BG21:BG23)</f>
        <v>0</v>
      </c>
      <c r="BH24" s="9">
        <f>SUM(BH21:BH23)</f>
        <v>0</v>
      </c>
      <c r="BI24" s="15"/>
      <c r="BJ24" s="14"/>
      <c r="BK24" s="14"/>
      <c r="BL24" s="13"/>
      <c r="BM24" s="12" t="s">
        <v>0</v>
      </c>
      <c r="BN24" s="11"/>
      <c r="BO24" s="10">
        <f>SUM(BO21:BO23)</f>
        <v>0</v>
      </c>
      <c r="BP24" s="10">
        <f>SUM(BP21:BP23)</f>
        <v>0</v>
      </c>
      <c r="BQ24" s="11"/>
      <c r="BR24" s="10">
        <f>SUM(BR21:BR23)</f>
        <v>0</v>
      </c>
      <c r="BS24" s="10">
        <f>SUM(BS21:BS23)</f>
        <v>0</v>
      </c>
      <c r="BT24" s="11"/>
      <c r="BU24" s="10">
        <f>SUM(BU21:BU23)</f>
        <v>0</v>
      </c>
      <c r="BV24" s="10">
        <f>SUM(BV21:BV23)</f>
        <v>0</v>
      </c>
      <c r="BW24" s="11"/>
      <c r="BX24" s="10">
        <f>SUM(BX21:BX23)</f>
        <v>0</v>
      </c>
      <c r="BY24" s="10">
        <f>SUM(BY21:BY23)</f>
        <v>18</v>
      </c>
      <c r="BZ24" s="11"/>
      <c r="CA24" s="10">
        <f>SUM(CA21:CA23)</f>
        <v>0</v>
      </c>
      <c r="CB24" s="9">
        <f>SUM(CB21:CB23)</f>
        <v>0</v>
      </c>
      <c r="CC24" s="15"/>
      <c r="CD24" s="14"/>
      <c r="CE24" s="14"/>
      <c r="CF24" s="13"/>
      <c r="CG24" s="12" t="s">
        <v>0</v>
      </c>
      <c r="CH24" s="11"/>
      <c r="CI24" s="10">
        <f>SUM(CI21:CI23)</f>
        <v>0</v>
      </c>
      <c r="CJ24" s="10">
        <f>SUM(CJ21:CJ23)</f>
        <v>0</v>
      </c>
      <c r="CK24" s="11"/>
      <c r="CL24" s="10">
        <f>SUM(CL21:CL23)</f>
        <v>0</v>
      </c>
      <c r="CM24" s="10">
        <f>SUM(CM21:CM23)</f>
        <v>0</v>
      </c>
      <c r="CN24" s="11"/>
      <c r="CO24" s="10">
        <f>SUM(CO21:CO23)</f>
        <v>0</v>
      </c>
      <c r="CP24" s="10">
        <f>SUM(CP21:CP23)</f>
        <v>0</v>
      </c>
      <c r="CQ24" s="11"/>
      <c r="CR24" s="10">
        <f>SUM(CR21:CR23)</f>
        <v>0</v>
      </c>
      <c r="CS24" s="10">
        <f>SUM(CS21:CS23)</f>
        <v>18</v>
      </c>
      <c r="CT24" s="11"/>
      <c r="CU24" s="10">
        <f>SUM(CU21:CU23)</f>
        <v>0</v>
      </c>
      <c r="CV24" s="9">
        <f>SUM(CV21:CV23)</f>
        <v>0</v>
      </c>
      <c r="CW24" s="15"/>
      <c r="CX24" s="14"/>
      <c r="CY24" s="14"/>
      <c r="CZ24" s="13"/>
      <c r="DA24" s="12" t="s">
        <v>0</v>
      </c>
      <c r="DB24" s="11"/>
      <c r="DC24" s="10">
        <f>SUM(DC21:DC23)</f>
        <v>0</v>
      </c>
      <c r="DD24" s="10">
        <f>SUM(DD21:DD23)</f>
        <v>0</v>
      </c>
      <c r="DE24" s="11"/>
      <c r="DF24" s="10">
        <f>SUM(DF21:DF23)</f>
        <v>0</v>
      </c>
      <c r="DG24" s="10">
        <f>SUM(DG21:DG23)</f>
        <v>0</v>
      </c>
      <c r="DH24" s="11"/>
      <c r="DI24" s="10">
        <f>SUM(DI21:DI23)</f>
        <v>0</v>
      </c>
      <c r="DJ24" s="10">
        <f>SUM(DJ21:DJ23)</f>
        <v>0</v>
      </c>
      <c r="DK24" s="11"/>
      <c r="DL24" s="10">
        <f>SUM(DL21:DL23)</f>
        <v>0</v>
      </c>
      <c r="DM24" s="10">
        <f>SUM(DM21:DM23)</f>
        <v>18</v>
      </c>
      <c r="DN24" s="11"/>
      <c r="DO24" s="10">
        <f>SUM(DO21:DO23)</f>
        <v>0</v>
      </c>
      <c r="DP24" s="9">
        <f>SUM(DP21:DP23)</f>
        <v>0</v>
      </c>
      <c r="DQ24" s="15"/>
      <c r="DR24" s="14"/>
      <c r="DS24" s="14"/>
      <c r="DT24" s="13"/>
      <c r="DU24" s="12" t="s">
        <v>0</v>
      </c>
      <c r="DV24" s="11"/>
      <c r="DW24" s="10">
        <f>SUM(DW21:DW23)</f>
        <v>0</v>
      </c>
      <c r="DX24" s="10">
        <f>SUM(DX21:DX23)</f>
        <v>0</v>
      </c>
      <c r="DY24" s="11"/>
      <c r="DZ24" s="10">
        <f>SUM(DZ21:DZ23)</f>
        <v>0</v>
      </c>
      <c r="EA24" s="10">
        <f>SUM(EA21:EA23)</f>
        <v>25</v>
      </c>
      <c r="EB24" s="11"/>
      <c r="EC24" s="10">
        <f>SUM(EC21:EC23)</f>
        <v>0</v>
      </c>
      <c r="ED24" s="10">
        <f>SUM(ED21:ED23)</f>
        <v>0</v>
      </c>
      <c r="EE24" s="11"/>
      <c r="EF24" s="10">
        <f>SUM(EF21:EF23)</f>
        <v>0</v>
      </c>
      <c r="EG24" s="10">
        <f>SUM(EG21:EG23)</f>
        <v>0</v>
      </c>
      <c r="EH24" s="11"/>
      <c r="EI24" s="10">
        <f>SUM(EI21:EI23)</f>
        <v>0</v>
      </c>
      <c r="EJ24" s="9">
        <f>SUM(EJ21:EJ23)</f>
        <v>0</v>
      </c>
      <c r="EK24" s="15"/>
      <c r="EL24" s="14"/>
      <c r="EM24" s="14"/>
      <c r="EN24" s="13"/>
      <c r="EO24" s="12" t="s">
        <v>0</v>
      </c>
      <c r="EP24" s="11"/>
      <c r="EQ24" s="10">
        <f>SUM(EQ21:EQ23)</f>
        <v>0</v>
      </c>
      <c r="ER24" s="10">
        <f>SUM(ER21:ER23)</f>
        <v>0</v>
      </c>
      <c r="ES24" s="11"/>
      <c r="ET24" s="10">
        <f>SUM(ET21:ET23)</f>
        <v>0</v>
      </c>
      <c r="EU24" s="10">
        <f>SUM(EU21:EU23)</f>
        <v>0</v>
      </c>
      <c r="EV24" s="11"/>
      <c r="EW24" s="10">
        <f>SUM(EW21:EW23)</f>
        <v>0</v>
      </c>
      <c r="EX24" s="10">
        <f>SUM(EX21:EX23)</f>
        <v>0</v>
      </c>
      <c r="EY24" s="11"/>
      <c r="EZ24" s="10">
        <f>SUM(EZ21:EZ23)</f>
        <v>0</v>
      </c>
      <c r="FA24" s="10">
        <f>SUM(FA21:FA23)</f>
        <v>0</v>
      </c>
      <c r="FB24" s="11"/>
      <c r="FC24" s="10">
        <f>SUM(FC21:FC23)</f>
        <v>0</v>
      </c>
      <c r="FD24" s="9">
        <f>SUM(FD21:FD23)</f>
        <v>0</v>
      </c>
      <c r="FE24" s="15"/>
      <c r="FF24" s="14"/>
      <c r="FG24" s="14"/>
      <c r="FH24" s="13"/>
      <c r="FI24" s="12" t="s">
        <v>0</v>
      </c>
      <c r="FJ24" s="11"/>
      <c r="FK24" s="10">
        <f>SUM(FK21:FK23)</f>
        <v>0</v>
      </c>
      <c r="FL24" s="10">
        <f>SUM(FL21:FL23)</f>
        <v>0</v>
      </c>
      <c r="FM24" s="11"/>
      <c r="FN24" s="10">
        <f>SUM(FN21:FN23)</f>
        <v>0</v>
      </c>
      <c r="FO24" s="10">
        <f>SUM(FO21:FO23)</f>
        <v>0</v>
      </c>
      <c r="FP24" s="11"/>
      <c r="FQ24" s="10">
        <f>SUM(FQ21:FQ23)</f>
        <v>0</v>
      </c>
      <c r="FR24" s="10">
        <f>SUM(FR21:FR23)</f>
        <v>0</v>
      </c>
      <c r="FS24" s="11"/>
      <c r="FT24" s="10">
        <f>SUM(FT21:FT23)</f>
        <v>0</v>
      </c>
      <c r="FU24" s="10">
        <f>SUM(FU21:FU23)</f>
        <v>0</v>
      </c>
      <c r="FV24" s="11"/>
      <c r="FW24" s="10">
        <f>SUM(FW21:FW23)</f>
        <v>0</v>
      </c>
      <c r="FX24" s="9">
        <f>SUM(FX21:FX23)</f>
        <v>0</v>
      </c>
      <c r="FY24" s="15"/>
      <c r="FZ24" s="14"/>
      <c r="GA24" s="14"/>
      <c r="GB24" s="13"/>
      <c r="GC24" s="12" t="s">
        <v>0</v>
      </c>
      <c r="GD24" s="11"/>
      <c r="GE24" s="10">
        <f>SUM(GE21:GE23)</f>
        <v>0</v>
      </c>
      <c r="GF24" s="10">
        <f>SUM(GF21:GF23)</f>
        <v>0</v>
      </c>
      <c r="GG24" s="11"/>
      <c r="GH24" s="10">
        <f>SUM(GH21:GH23)</f>
        <v>0</v>
      </c>
      <c r="GI24" s="10">
        <f>SUM(GI21:GI23)</f>
        <v>0</v>
      </c>
      <c r="GJ24" s="11"/>
      <c r="GK24" s="10">
        <f>SUM(GK21:GK23)</f>
        <v>0</v>
      </c>
      <c r="GL24" s="10">
        <f>SUM(GL21:GL23)</f>
        <v>0</v>
      </c>
      <c r="GM24" s="11"/>
      <c r="GN24" s="10">
        <f>SUM(GN21:GN23)</f>
        <v>0</v>
      </c>
      <c r="GO24" s="10">
        <f>SUM(GO21:GO23)</f>
        <v>0</v>
      </c>
      <c r="GP24" s="11"/>
      <c r="GQ24" s="10">
        <f>SUM(GQ21:GQ23)</f>
        <v>0</v>
      </c>
      <c r="GR24" s="9">
        <f>SUM(GR21:GR23)</f>
        <v>0</v>
      </c>
      <c r="GS24" s="15"/>
      <c r="GT24" s="14"/>
      <c r="GU24" s="14"/>
      <c r="GV24" s="13"/>
      <c r="GW24" s="12" t="s">
        <v>0</v>
      </c>
      <c r="GX24" s="11"/>
      <c r="GY24" s="10">
        <f>SUM(GY21:GY23)</f>
        <v>7</v>
      </c>
      <c r="GZ24" s="10">
        <f>SUM(GZ21:GZ23)</f>
        <v>35</v>
      </c>
      <c r="HA24" s="11"/>
      <c r="HB24" s="10">
        <f>SUM(HB21:HB23)</f>
        <v>7</v>
      </c>
      <c r="HC24" s="10">
        <f>SUM(HC21:HC23)</f>
        <v>35</v>
      </c>
      <c r="HD24" s="11"/>
      <c r="HE24" s="10">
        <f>SUM(HE21:HE23)</f>
        <v>7</v>
      </c>
      <c r="HF24" s="10">
        <f>SUM(HF21:HF23)</f>
        <v>35</v>
      </c>
      <c r="HG24" s="11"/>
      <c r="HH24" s="10">
        <f>SUM(HH21:HH23)</f>
        <v>7</v>
      </c>
      <c r="HI24" s="10">
        <f>SUM(HI21:HI23)</f>
        <v>35</v>
      </c>
      <c r="HJ24" s="11"/>
      <c r="HK24" s="10">
        <f>SUM(HK21:HK23)</f>
        <v>7</v>
      </c>
      <c r="HL24" s="9">
        <f>SUM(HL21:HL23)</f>
        <v>35</v>
      </c>
      <c r="HM24" s="15"/>
      <c r="HN24" s="14"/>
      <c r="HO24" s="14"/>
      <c r="HP24" s="13"/>
      <c r="HQ24" s="12" t="s">
        <v>0</v>
      </c>
      <c r="HR24" s="11"/>
      <c r="HS24" s="10">
        <f>SUM(HS21:HS23)</f>
        <v>0</v>
      </c>
      <c r="HT24" s="10">
        <f>SUM(HT21:HT23)</f>
        <v>0</v>
      </c>
      <c r="HU24" s="11"/>
      <c r="HV24" s="10">
        <f>SUM(HV21:HV23)</f>
        <v>0</v>
      </c>
      <c r="HW24" s="10">
        <f>SUM(HW21:HW23)</f>
        <v>0</v>
      </c>
      <c r="HX24" s="11"/>
      <c r="HY24" s="10">
        <f>SUM(HY21:HY23)</f>
        <v>0</v>
      </c>
      <c r="HZ24" s="10">
        <f>SUM(HZ21:HZ23)</f>
        <v>0</v>
      </c>
      <c r="IA24" s="11"/>
      <c r="IB24" s="10">
        <f>SUM(IB21:IB23)</f>
        <v>0</v>
      </c>
      <c r="IC24" s="10">
        <f>SUM(IC21:IC23)</f>
        <v>0</v>
      </c>
      <c r="ID24" s="11"/>
      <c r="IE24" s="10">
        <f>SUM(IE21:IE23)</f>
        <v>0</v>
      </c>
      <c r="IF24" s="9">
        <f>SUM(IF21:IF23)</f>
        <v>0</v>
      </c>
      <c r="IG24" s="15"/>
      <c r="IH24" s="14"/>
      <c r="II24" s="14"/>
      <c r="IJ24" s="13"/>
      <c r="IK24" s="12" t="s">
        <v>0</v>
      </c>
      <c r="IL24" s="11"/>
      <c r="IM24" s="10">
        <f>SUM(IM21:IM23)</f>
        <v>10</v>
      </c>
      <c r="IN24" s="10">
        <f>SUM(IN21:IN23)</f>
        <v>13</v>
      </c>
      <c r="IO24" s="11"/>
      <c r="IP24" s="10">
        <f>SUM(IP21:IP23)</f>
        <v>10</v>
      </c>
      <c r="IQ24" s="10">
        <f>SUM(IQ21:IQ23)</f>
        <v>13</v>
      </c>
      <c r="IR24" s="11"/>
      <c r="IS24" s="10">
        <f>SUM(IS21:IS23)</f>
        <v>0</v>
      </c>
      <c r="IT24" s="10">
        <f>SUM(IT21:IT23)</f>
        <v>0</v>
      </c>
      <c r="IU24" s="11"/>
      <c r="IV24" s="10">
        <f>SUM(IV21:IV23)</f>
        <v>10</v>
      </c>
      <c r="IW24" s="10">
        <f>SUM(IW21:IW23)</f>
        <v>13</v>
      </c>
      <c r="IX24" s="11"/>
      <c r="IY24" s="10">
        <f>SUM(IY21:IY23)</f>
        <v>10</v>
      </c>
      <c r="IZ24" s="9">
        <f>SUM(IZ21:IZ23)</f>
        <v>13</v>
      </c>
      <c r="JA24" s="15"/>
      <c r="JB24" s="14"/>
      <c r="JC24" s="14"/>
      <c r="JD24" s="13"/>
      <c r="JE24" s="12" t="s">
        <v>0</v>
      </c>
      <c r="JF24" s="11"/>
      <c r="JG24" s="10">
        <f>SUM(JG21:JG23)</f>
        <v>0</v>
      </c>
      <c r="JH24" s="10">
        <f>SUM(JH21:JH23)</f>
        <v>0</v>
      </c>
      <c r="JI24" s="11"/>
      <c r="JJ24" s="10">
        <f>SUM(JJ21:JJ23)</f>
        <v>0</v>
      </c>
      <c r="JK24" s="10">
        <f>SUM(JK21:JK23)</f>
        <v>0</v>
      </c>
      <c r="JL24" s="11"/>
      <c r="JM24" s="10">
        <f>SUM(JM21:JM23)</f>
        <v>0</v>
      </c>
      <c r="JN24" s="10">
        <f>SUM(JN21:JN23)</f>
        <v>0</v>
      </c>
      <c r="JO24" s="11"/>
      <c r="JP24" s="10">
        <f>SUM(JP21:JP23)</f>
        <v>0</v>
      </c>
      <c r="JQ24" s="10">
        <f>SUM(JQ21:JQ23)</f>
        <v>0</v>
      </c>
      <c r="JR24" s="11"/>
      <c r="JS24" s="10">
        <f>SUM(JS21:JS23)</f>
        <v>0</v>
      </c>
      <c r="JT24" s="9">
        <f>SUM(JT21:JT23)</f>
        <v>0</v>
      </c>
    </row>
    <row r="25" spans="1:280" s="214" customFormat="1" ht="18.600000000000001" customHeight="1" thickBot="1" x14ac:dyDescent="0.5">
      <c r="B25" s="218" t="str">
        <f>('[1]Créneaux 2022-2023'!$A$4)&amp;" - "&amp;TEXT('[1]Créneaux 2022-2023'!$C$4+7,"jj.mm") &amp;" au "&amp;TEXT('[1]Créneaux 2022-2023'!$C$4+11,"jj.mm")</f>
        <v>P1 - 18.09 au 22.09</v>
      </c>
      <c r="D25" s="217"/>
      <c r="G25" s="215"/>
      <c r="H25" s="215"/>
      <c r="J25" s="215"/>
      <c r="K25" s="215"/>
      <c r="M25" s="215"/>
      <c r="N25" s="215"/>
      <c r="P25" s="215"/>
      <c r="Q25" s="215"/>
      <c r="S25" s="215"/>
      <c r="T25" s="215"/>
      <c r="V25" s="218" t="str">
        <f>('[1]Créneaux 2022-2023'!$A$5)&amp;" - "&amp;TEXT('[1]Créneaux 2022-2023'!$C$5+7,"jj.mm") &amp;" au "&amp;TEXT('[1]Créneaux 2022-2023'!$C$5+11,"jj.mm")</f>
        <v>P1 - 02.10 au 06.10</v>
      </c>
      <c r="X25" s="217"/>
      <c r="AA25" s="215"/>
      <c r="AB25" s="215"/>
      <c r="AD25" s="215"/>
      <c r="AE25" s="215"/>
      <c r="AG25" s="215"/>
      <c r="AH25" s="215"/>
      <c r="AJ25" s="215"/>
      <c r="AK25" s="215"/>
      <c r="AM25" s="215"/>
      <c r="AN25" s="215"/>
      <c r="AP25" s="218" t="str">
        <f>('[1]Créneaux 2022-2023'!$A$6)&amp;" - "&amp;TEXT('[1]Créneaux 2022-2023'!$C$6+7,"jj.mm") &amp;" au "&amp;TEXT('[1]Créneaux 2022-2023'!$C$6+11,"jj.mm")</f>
        <v>P2 - 16.10 au 20.10</v>
      </c>
      <c r="AR25" s="217"/>
      <c r="AU25" s="215"/>
      <c r="AV25" s="215"/>
      <c r="AX25" s="215"/>
      <c r="AY25" s="215"/>
      <c r="BA25" s="215"/>
      <c r="BB25" s="215"/>
      <c r="BD25" s="215"/>
      <c r="BE25" s="215"/>
      <c r="BG25" s="215"/>
      <c r="BH25" s="215"/>
      <c r="BJ25" s="218" t="str">
        <f>('[1]Créneaux 2022-2023'!$A$7)&amp;" - "&amp;TEXT('[1]Créneaux 2022-2023'!$C$7+7,"jj.mm") &amp;" au "&amp;TEXT('[1]Créneaux 2022-2023'!$C$7+11,"jj.mm")</f>
        <v>P3 - 13.11 au 17.11</v>
      </c>
      <c r="BL25" s="217"/>
      <c r="BO25" s="215"/>
      <c r="BP25" s="215"/>
      <c r="BR25" s="215"/>
      <c r="BS25" s="215"/>
      <c r="BU25" s="215"/>
      <c r="BV25" s="215"/>
      <c r="BX25" s="215"/>
      <c r="BY25" s="215"/>
      <c r="CA25" s="215"/>
      <c r="CB25" s="215"/>
      <c r="CD25" s="218" t="str">
        <f>('[1]Créneaux 2022-2023'!$A$8)&amp;" - "&amp;TEXT('[1]Créneaux 2022-2023'!$C$8+7,"jj.mm") &amp;" au "&amp;TEXT('[1]Créneaux 2022-2023'!$C$8+11,"jj.mm")</f>
        <v>P4 - 27.11 au 01.12</v>
      </c>
      <c r="CF25" s="217"/>
      <c r="CI25" s="215"/>
      <c r="CJ25" s="215"/>
      <c r="CL25" s="215"/>
      <c r="CM25" s="215"/>
      <c r="CO25" s="215"/>
      <c r="CP25" s="215"/>
      <c r="CR25" s="215"/>
      <c r="CS25" s="215"/>
      <c r="CU25" s="215"/>
      <c r="CV25" s="215"/>
      <c r="CX25" s="218"/>
      <c r="CZ25" s="217"/>
      <c r="DC25" s="223"/>
      <c r="DD25" s="215"/>
      <c r="DF25" s="215"/>
      <c r="DG25" s="215"/>
      <c r="DI25" s="215"/>
      <c r="DJ25" s="215"/>
      <c r="DL25" s="215"/>
      <c r="DM25" s="215"/>
      <c r="DO25" s="215"/>
      <c r="DP25" s="215"/>
      <c r="DQ25" s="220"/>
      <c r="DR25" s="222"/>
      <c r="DS25" s="220"/>
      <c r="DT25" s="221"/>
      <c r="DU25" s="220"/>
      <c r="DV25" s="220"/>
      <c r="DW25" s="219"/>
      <c r="DX25" s="219"/>
      <c r="DY25" s="220"/>
      <c r="DZ25" s="219"/>
      <c r="EA25" s="219"/>
      <c r="EB25" s="220"/>
      <c r="EC25" s="219"/>
      <c r="ED25" s="219"/>
      <c r="EE25" s="220"/>
      <c r="EF25" s="219"/>
      <c r="EG25" s="219"/>
      <c r="EH25" s="220"/>
      <c r="EI25" s="219"/>
      <c r="EJ25" s="219"/>
      <c r="EL25" s="218" t="str">
        <f>('[1]Créneaux 2022-2023'!$A$9)&amp;" - "&amp;TEXT('[1]Créneaux 2022-2023'!$C$10+7,"jj.mm") &amp;" au "&amp;TEXT('[1]Créneaux 2022-2023'!$C$10+11,"jj.mm")</f>
        <v>P5 - 04.03 au 08.03</v>
      </c>
      <c r="EN25" s="217"/>
      <c r="EQ25" s="215"/>
      <c r="ER25" s="215"/>
      <c r="ET25" s="215"/>
      <c r="EU25" s="215"/>
      <c r="EW25" s="215"/>
      <c r="EX25" s="215"/>
      <c r="EZ25" s="215"/>
      <c r="FA25" s="215"/>
      <c r="FC25" s="215"/>
      <c r="FD25" s="215"/>
      <c r="FF25" s="218" t="str">
        <f>('[1]Créneaux 2022-2023'!$A$11)&amp;" - "&amp;TEXT('[1]Créneaux 2022-2023'!$C$11+7,"jj.mm") &amp;" au "&amp;TEXT('[1]Créneaux 2022-2023'!$C$11+11,"jj.mm")</f>
        <v>P7 - 18.03 au 22.03</v>
      </c>
      <c r="FH25" s="217"/>
      <c r="FK25" s="215"/>
      <c r="FL25" s="215"/>
      <c r="FN25" s="215"/>
      <c r="FO25" s="215"/>
      <c r="FQ25" s="215"/>
      <c r="FR25" s="215"/>
      <c r="FT25" s="215"/>
      <c r="FU25" s="215"/>
      <c r="FW25" s="215"/>
      <c r="FX25" s="215"/>
      <c r="FZ25" s="218" t="str">
        <f>('[1]Créneaux 2022-2023'!$A$12)&amp;" - "&amp;TEXT('[1]Créneaux 2022-2023'!$C$12+7,"jj.mm") &amp;" au "&amp;TEXT('[1]Créneaux 2022-2023'!$C$12+11,"jj.mm")</f>
        <v>P8 - 01.04 au 05.04</v>
      </c>
      <c r="GB25" s="217"/>
      <c r="GE25" s="215"/>
      <c r="GF25" s="215"/>
      <c r="GH25" s="215"/>
      <c r="GI25" s="215"/>
      <c r="GK25" s="215"/>
      <c r="GL25" s="215"/>
      <c r="GN25" s="215"/>
      <c r="GO25" s="215"/>
      <c r="GQ25" s="215"/>
      <c r="GR25" s="215"/>
      <c r="GT25" s="218" t="str">
        <f>('[1]Créneaux 2022-2023'!$A$13)&amp;" - "&amp;TEXT('[1]Créneaux 2022-2023'!$C$13+7,"jj.mm") &amp;" au "&amp;TEXT('[1]Créneaux 2022-2023'!$C$13+11,"jj.mm")</f>
        <v>P9 - 29.04 au 03.05</v>
      </c>
      <c r="GV25" s="217"/>
      <c r="GW25" s="216"/>
      <c r="GY25" s="215"/>
      <c r="GZ25" s="215"/>
      <c r="HB25" s="215"/>
      <c r="HC25" s="215"/>
      <c r="HE25" s="215"/>
      <c r="HF25" s="215"/>
      <c r="HH25" s="215"/>
      <c r="HI25" s="215"/>
      <c r="HK25" s="215"/>
      <c r="HL25" s="215"/>
      <c r="HN25" s="218" t="str">
        <f>('[1]Créneaux 2022-2023'!$A$14)&amp;" - "&amp;TEXT('[1]Créneaux 2022-2023'!$C$14+7,"jj.mm") &amp;" au "&amp;TEXT('[1]Créneaux 2022-2023'!$C$14+11,"jj.mm")</f>
        <v>P10 - 20.05 au 24.05</v>
      </c>
      <c r="HP25" s="217"/>
      <c r="HQ25" s="216"/>
      <c r="HS25" s="215"/>
      <c r="HT25" s="215"/>
      <c r="HV25" s="215"/>
      <c r="HW25" s="215"/>
      <c r="HY25" s="215"/>
      <c r="HZ25" s="215"/>
      <c r="IB25" s="215"/>
      <c r="IC25" s="215"/>
      <c r="IE25" s="215"/>
      <c r="IF25" s="215"/>
      <c r="IH25" s="218" t="str">
        <f>('[1]Créneaux 2022-2023'!$A$15)&amp;" - "&amp;TEXT('[1]Créneaux 2022-2023'!$C$15+7,"jj.mm") &amp;" au "&amp;TEXT('[1]Créneaux 2022-2023'!$C$15+11,"jj.mm")</f>
        <v>P11 - 03.06 au 07.06</v>
      </c>
      <c r="IJ25" s="217"/>
      <c r="IK25" s="216"/>
      <c r="IM25" s="215"/>
      <c r="IN25" s="215"/>
      <c r="IP25" s="215"/>
      <c r="IQ25" s="215"/>
      <c r="IS25" s="215"/>
      <c r="IT25" s="215"/>
      <c r="IV25" s="215"/>
      <c r="IW25" s="215"/>
      <c r="IY25" s="215"/>
      <c r="IZ25" s="215"/>
      <c r="JB25" s="218" t="str">
        <f>('[1]Créneaux 2022-2023'!$A$16)&amp;" - "&amp;TEXT('[1]Créneaux 2022-2023'!$C$16+7,"jj.mm") &amp;" au "&amp;TEXT('[1]Créneaux 2022-2023'!$C$16+11,"jj.mm")</f>
        <v>P12 - 17.06 au 21.06</v>
      </c>
      <c r="JD25" s="217"/>
      <c r="JE25" s="216"/>
      <c r="JG25" s="215"/>
      <c r="JH25" s="215"/>
      <c r="JJ25" s="215"/>
      <c r="JK25" s="215"/>
      <c r="JM25" s="215"/>
      <c r="JN25" s="215"/>
      <c r="JP25" s="215"/>
      <c r="JQ25" s="215"/>
      <c r="JS25" s="215"/>
      <c r="JT25" s="215"/>
    </row>
    <row r="26" spans="1:280" ht="16.149999999999999" thickBot="1" x14ac:dyDescent="0.55000000000000004">
      <c r="A26" s="209"/>
      <c r="B26" s="208"/>
      <c r="C26" s="208" t="s">
        <v>18</v>
      </c>
      <c r="D26" s="208"/>
      <c r="E26" s="207"/>
      <c r="F26" s="206"/>
      <c r="G26" s="206"/>
      <c r="H26" s="206"/>
      <c r="I26" s="206"/>
      <c r="J26" s="206"/>
      <c r="K26" s="206"/>
      <c r="L26" s="206" t="s">
        <v>17</v>
      </c>
      <c r="M26" s="206"/>
      <c r="N26" s="206"/>
      <c r="O26" s="206"/>
      <c r="P26" s="206"/>
      <c r="Q26" s="206"/>
      <c r="R26" s="206"/>
      <c r="S26" s="206"/>
      <c r="T26" s="205"/>
      <c r="U26" s="209"/>
      <c r="V26" s="208" t="s">
        <v>18</v>
      </c>
      <c r="W26" s="208"/>
      <c r="X26" s="208"/>
      <c r="Y26" s="207"/>
      <c r="Z26" s="206"/>
      <c r="AA26" s="206"/>
      <c r="AB26" s="206"/>
      <c r="AC26" s="206"/>
      <c r="AD26" s="206"/>
      <c r="AE26" s="206"/>
      <c r="AF26" s="206" t="s">
        <v>17</v>
      </c>
      <c r="AG26" s="206"/>
      <c r="AH26" s="206"/>
      <c r="AI26" s="206"/>
      <c r="AJ26" s="206"/>
      <c r="AK26" s="206"/>
      <c r="AL26" s="206"/>
      <c r="AM26" s="206"/>
      <c r="AN26" s="205"/>
      <c r="AO26" s="209"/>
      <c r="AP26" s="208"/>
      <c r="AQ26" s="208" t="s">
        <v>18</v>
      </c>
      <c r="AR26" s="208"/>
      <c r="AS26" s="207"/>
      <c r="AT26" s="206"/>
      <c r="AU26" s="206"/>
      <c r="AV26" s="206"/>
      <c r="AW26" s="206"/>
      <c r="AX26" s="206"/>
      <c r="AY26" s="206"/>
      <c r="AZ26" s="206" t="s">
        <v>17</v>
      </c>
      <c r="BA26" s="206"/>
      <c r="BB26" s="206"/>
      <c r="BC26" s="206"/>
      <c r="BD26" s="206"/>
      <c r="BE26" s="206"/>
      <c r="BF26" s="206"/>
      <c r="BG26" s="206"/>
      <c r="BH26" s="205"/>
      <c r="BI26" s="209"/>
      <c r="BJ26" s="208"/>
      <c r="BK26" s="208" t="s">
        <v>18</v>
      </c>
      <c r="BL26" s="208"/>
      <c r="BM26" s="207"/>
      <c r="BN26" s="206"/>
      <c r="BO26" s="206"/>
      <c r="BP26" s="206"/>
      <c r="BQ26" s="206"/>
      <c r="BR26" s="206"/>
      <c r="BS26" s="206"/>
      <c r="BT26" s="206" t="s">
        <v>17</v>
      </c>
      <c r="BU26" s="206"/>
      <c r="BV26" s="206"/>
      <c r="BW26" s="206"/>
      <c r="BX26" s="206"/>
      <c r="BY26" s="206"/>
      <c r="BZ26" s="206"/>
      <c r="CA26" s="206"/>
      <c r="CB26" s="205"/>
      <c r="CC26" s="209"/>
      <c r="CD26" s="208"/>
      <c r="CE26" s="208" t="s">
        <v>18</v>
      </c>
      <c r="CF26" s="208"/>
      <c r="CG26" s="207"/>
      <c r="CH26" s="206"/>
      <c r="CI26" s="206"/>
      <c r="CJ26" s="206"/>
      <c r="CK26" s="206"/>
      <c r="CL26" s="206"/>
      <c r="CM26" s="206"/>
      <c r="CN26" s="206" t="s">
        <v>17</v>
      </c>
      <c r="CO26" s="206"/>
      <c r="CP26" s="206"/>
      <c r="CQ26" s="206"/>
      <c r="CR26" s="206"/>
      <c r="CS26" s="206"/>
      <c r="CT26" s="206"/>
      <c r="CU26" s="206"/>
      <c r="CV26" s="205"/>
      <c r="DQ26" s="213"/>
      <c r="DR26" s="212"/>
      <c r="DS26" s="212"/>
      <c r="DT26" s="212"/>
      <c r="DU26" s="212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0"/>
      <c r="EK26" s="209"/>
      <c r="EL26" s="208"/>
      <c r="EM26" s="208" t="s">
        <v>18</v>
      </c>
      <c r="EN26" s="208"/>
      <c r="EO26" s="207"/>
      <c r="EP26" s="206"/>
      <c r="EQ26" s="206"/>
      <c r="ER26" s="206"/>
      <c r="ES26" s="206"/>
      <c r="ET26" s="206"/>
      <c r="EU26" s="206"/>
      <c r="EV26" s="206" t="s">
        <v>17</v>
      </c>
      <c r="EW26" s="206"/>
      <c r="EX26" s="206"/>
      <c r="EY26" s="206"/>
      <c r="EZ26" s="206"/>
      <c r="FA26" s="206"/>
      <c r="FB26" s="206"/>
      <c r="FC26" s="206"/>
      <c r="FD26" s="205"/>
      <c r="FE26" s="209"/>
      <c r="FF26" s="208"/>
      <c r="FG26" s="208" t="s">
        <v>18</v>
      </c>
      <c r="FH26" s="208"/>
      <c r="FI26" s="207"/>
      <c r="FJ26" s="206"/>
      <c r="FK26" s="206"/>
      <c r="FL26" s="206"/>
      <c r="FM26" s="206"/>
      <c r="FN26" s="206"/>
      <c r="FO26" s="206"/>
      <c r="FP26" s="206" t="s">
        <v>17</v>
      </c>
      <c r="FQ26" s="206"/>
      <c r="FR26" s="206"/>
      <c r="FS26" s="206"/>
      <c r="FT26" s="206"/>
      <c r="FU26" s="206"/>
      <c r="FV26" s="206"/>
      <c r="FW26" s="206"/>
      <c r="FX26" s="205"/>
      <c r="FY26" s="209"/>
      <c r="FZ26" s="208"/>
      <c r="GA26" s="208" t="s">
        <v>18</v>
      </c>
      <c r="GB26" s="208"/>
      <c r="GC26" s="207"/>
      <c r="GD26" s="206"/>
      <c r="GE26" s="206"/>
      <c r="GF26" s="206"/>
      <c r="GG26" s="206"/>
      <c r="GH26" s="206"/>
      <c r="GI26" s="206"/>
      <c r="GJ26" s="206" t="s">
        <v>17</v>
      </c>
      <c r="GK26" s="206"/>
      <c r="GL26" s="206"/>
      <c r="GM26" s="206"/>
      <c r="GN26" s="206"/>
      <c r="GO26" s="206"/>
      <c r="GP26" s="206"/>
      <c r="GQ26" s="206"/>
      <c r="GR26" s="205"/>
      <c r="GS26" s="209"/>
      <c r="GT26" s="208"/>
      <c r="GU26" s="208" t="s">
        <v>18</v>
      </c>
      <c r="GV26" s="208"/>
      <c r="GW26" s="207"/>
      <c r="GX26" s="206"/>
      <c r="GY26" s="206"/>
      <c r="GZ26" s="206"/>
      <c r="HA26" s="206"/>
      <c r="HB26" s="206"/>
      <c r="HC26" s="206"/>
      <c r="HD26" s="206" t="s">
        <v>17</v>
      </c>
      <c r="HE26" s="206"/>
      <c r="HF26" s="206"/>
      <c r="HG26" s="206"/>
      <c r="HH26" s="206"/>
      <c r="HI26" s="206"/>
      <c r="HJ26" s="206"/>
      <c r="HK26" s="206"/>
      <c r="HL26" s="205"/>
      <c r="HM26" s="209"/>
      <c r="HN26" s="208"/>
      <c r="HO26" s="208" t="s">
        <v>18</v>
      </c>
      <c r="HP26" s="208"/>
      <c r="HQ26" s="207"/>
      <c r="HR26" s="206"/>
      <c r="HS26" s="206"/>
      <c r="HT26" s="206"/>
      <c r="HU26" s="206"/>
      <c r="HV26" s="206"/>
      <c r="HW26" s="206"/>
      <c r="HX26" s="206" t="s">
        <v>17</v>
      </c>
      <c r="HY26" s="206"/>
      <c r="HZ26" s="206"/>
      <c r="IA26" s="206"/>
      <c r="IB26" s="206"/>
      <c r="IC26" s="206"/>
      <c r="ID26" s="206"/>
      <c r="IE26" s="206"/>
      <c r="IF26" s="205"/>
      <c r="IG26" s="209"/>
      <c r="IH26" s="208"/>
      <c r="II26" s="208" t="s">
        <v>18</v>
      </c>
      <c r="IJ26" s="208"/>
      <c r="IK26" s="207"/>
      <c r="IL26" s="206"/>
      <c r="IM26" s="206"/>
      <c r="IN26" s="206"/>
      <c r="IO26" s="206"/>
      <c r="IP26" s="206"/>
      <c r="IQ26" s="206"/>
      <c r="IR26" s="206" t="s">
        <v>17</v>
      </c>
      <c r="IS26" s="206"/>
      <c r="IT26" s="206"/>
      <c r="IU26" s="206"/>
      <c r="IV26" s="206"/>
      <c r="IW26" s="206"/>
      <c r="IX26" s="206"/>
      <c r="IY26" s="206"/>
      <c r="IZ26" s="205"/>
      <c r="JA26" s="209"/>
      <c r="JB26" s="208"/>
      <c r="JC26" s="208" t="s">
        <v>18</v>
      </c>
      <c r="JD26" s="208"/>
      <c r="JE26" s="207"/>
      <c r="JF26" s="206"/>
      <c r="JG26" s="206"/>
      <c r="JH26" s="206"/>
      <c r="JI26" s="206"/>
      <c r="JJ26" s="206"/>
      <c r="JK26" s="206"/>
      <c r="JL26" s="206" t="s">
        <v>17</v>
      </c>
      <c r="JM26" s="206"/>
      <c r="JN26" s="206"/>
      <c r="JO26" s="206"/>
      <c r="JP26" s="206"/>
      <c r="JQ26" s="206"/>
      <c r="JR26" s="206"/>
      <c r="JS26" s="206"/>
      <c r="JT26" s="205"/>
    </row>
    <row r="27" spans="1:280" ht="27" customHeight="1" thickBot="1" x14ac:dyDescent="0.5">
      <c r="A27" s="204" t="s">
        <v>11</v>
      </c>
      <c r="B27" s="203" t="s">
        <v>10</v>
      </c>
      <c r="C27" s="202"/>
      <c r="D27" s="201" t="s">
        <v>9</v>
      </c>
      <c r="E27" s="201" t="s">
        <v>8</v>
      </c>
      <c r="F27" s="200" t="str">
        <f>TEXT('[1]Créneaux 2022-2023'!$C$4+7,"jjj jj.mm")</f>
        <v>lun 18.09</v>
      </c>
      <c r="G27" s="199" t="s">
        <v>7</v>
      </c>
      <c r="H27" s="199" t="s">
        <v>6</v>
      </c>
      <c r="I27" s="200" t="str">
        <f>TEXT('[1]Créneaux 2022-2023'!$C$4+8,"jjj jj.mm")</f>
        <v>mar 19.09</v>
      </c>
      <c r="J27" s="199" t="s">
        <v>7</v>
      </c>
      <c r="K27" s="199" t="s">
        <v>6</v>
      </c>
      <c r="L27" s="200" t="str">
        <f>TEXT('[1]Créneaux 2022-2023'!$C$4+9,"jjj jj.mm")</f>
        <v>mer 20.09</v>
      </c>
      <c r="M27" s="199" t="s">
        <v>7</v>
      </c>
      <c r="N27" s="199" t="s">
        <v>6</v>
      </c>
      <c r="O27" s="200" t="str">
        <f>TEXT('[1]Créneaux 2022-2023'!$C$4+10,"jjj jj.mm")</f>
        <v>jeu 21.09</v>
      </c>
      <c r="P27" s="199" t="s">
        <v>7</v>
      </c>
      <c r="Q27" s="199" t="s">
        <v>6</v>
      </c>
      <c r="R27" s="200" t="str">
        <f>TEXT('[1]Créneaux 2022-2023'!$C$4+11,"jjj jj.mm")</f>
        <v>ven 22.09</v>
      </c>
      <c r="S27" s="199" t="s">
        <v>7</v>
      </c>
      <c r="T27" s="198" t="s">
        <v>6</v>
      </c>
      <c r="U27" s="137" t="s">
        <v>11</v>
      </c>
      <c r="V27" s="136" t="s">
        <v>10</v>
      </c>
      <c r="W27" s="135"/>
      <c r="X27" s="134" t="s">
        <v>9</v>
      </c>
      <c r="Y27" s="134" t="s">
        <v>8</v>
      </c>
      <c r="Z27" s="133" t="str">
        <f>TEXT('[1]Créneaux 2022-2023'!$C$5+7,"jjj jj.mm")</f>
        <v>lun 02.10</v>
      </c>
      <c r="AA27" s="132" t="s">
        <v>7</v>
      </c>
      <c r="AB27" s="132" t="s">
        <v>6</v>
      </c>
      <c r="AC27" s="133" t="str">
        <f>TEXT('[1]Créneaux 2022-2023'!$C$5+8,"jjj jj.mm")</f>
        <v>mar 03.10</v>
      </c>
      <c r="AD27" s="132" t="s">
        <v>7</v>
      </c>
      <c r="AE27" s="132" t="s">
        <v>6</v>
      </c>
      <c r="AF27" s="133" t="str">
        <f>TEXT('[1]Créneaux 2022-2023'!$C$5+9,"jjj jj.mm")</f>
        <v>mer 04.10</v>
      </c>
      <c r="AG27" s="132" t="s">
        <v>7</v>
      </c>
      <c r="AH27" s="132" t="s">
        <v>6</v>
      </c>
      <c r="AI27" s="133" t="str">
        <f>TEXT('[1]Créneaux 2022-2023'!$C$5+10,"jjj jj.mm")</f>
        <v>jeu 05.10</v>
      </c>
      <c r="AJ27" s="132" t="s">
        <v>7</v>
      </c>
      <c r="AK27" s="132" t="s">
        <v>6</v>
      </c>
      <c r="AL27" s="133" t="str">
        <f>TEXT('[1]Créneaux 2022-2023'!$C$5+11,"jjj jj.mm")</f>
        <v>ven 06.10</v>
      </c>
      <c r="AM27" s="132" t="s">
        <v>7</v>
      </c>
      <c r="AN27" s="131" t="s">
        <v>6</v>
      </c>
      <c r="AO27" s="144" t="s">
        <v>11</v>
      </c>
      <c r="AP27" s="143"/>
      <c r="AQ27" s="142" t="s">
        <v>10</v>
      </c>
      <c r="AR27" s="141" t="s">
        <v>9</v>
      </c>
      <c r="AS27" s="141" t="s">
        <v>8</v>
      </c>
      <c r="AT27" s="140" t="str">
        <f>TEXT('[1]Créneaux 2022-2023'!$C$6+7,"jjj jj.mm")</f>
        <v>lun 16.10</v>
      </c>
      <c r="AU27" s="139" t="s">
        <v>7</v>
      </c>
      <c r="AV27" s="139" t="s">
        <v>6</v>
      </c>
      <c r="AW27" s="140" t="str">
        <f>TEXT('[1]Créneaux 2022-2023'!$C$6+8,"jjj jj.mm")</f>
        <v>mar 17.10</v>
      </c>
      <c r="AX27" s="139" t="s">
        <v>7</v>
      </c>
      <c r="AY27" s="139" t="s">
        <v>6</v>
      </c>
      <c r="AZ27" s="140" t="str">
        <f>TEXT('[1]Créneaux 2022-2023'!$C$6+9,"jjj jj.mm")</f>
        <v>mer 18.10</v>
      </c>
      <c r="BA27" s="139" t="s">
        <v>7</v>
      </c>
      <c r="BB27" s="139" t="s">
        <v>6</v>
      </c>
      <c r="BC27" s="140" t="str">
        <f>TEXT('[1]Créneaux 2022-2023'!$C$6+10,"jjj jj.mm")</f>
        <v>jeu 19.10</v>
      </c>
      <c r="BD27" s="139" t="s">
        <v>7</v>
      </c>
      <c r="BE27" s="139" t="s">
        <v>6</v>
      </c>
      <c r="BF27" s="140" t="str">
        <f>TEXT('[1]Créneaux 2022-2023'!$C$6+11,"jjj jj.mm")</f>
        <v>ven 20.10</v>
      </c>
      <c r="BG27" s="139" t="s">
        <v>7</v>
      </c>
      <c r="BH27" s="138" t="s">
        <v>6</v>
      </c>
      <c r="BI27" s="197" t="s">
        <v>11</v>
      </c>
      <c r="BJ27" s="196"/>
      <c r="BK27" s="195" t="s">
        <v>10</v>
      </c>
      <c r="BL27" s="194" t="s">
        <v>9</v>
      </c>
      <c r="BM27" s="194" t="s">
        <v>8</v>
      </c>
      <c r="BN27" s="193" t="str">
        <f>TEXT('[1]Créneaux 2022-2023'!$C$7+7,"jjj jj.mm")</f>
        <v>lun 13.11</v>
      </c>
      <c r="BO27" s="192" t="s">
        <v>7</v>
      </c>
      <c r="BP27" s="192" t="s">
        <v>6</v>
      </c>
      <c r="BQ27" s="193" t="str">
        <f>TEXT('[1]Créneaux 2022-2023'!$C$7+8,"jjj jj.mm")</f>
        <v>mar 14.11</v>
      </c>
      <c r="BR27" s="192" t="s">
        <v>7</v>
      </c>
      <c r="BS27" s="192" t="s">
        <v>6</v>
      </c>
      <c r="BT27" s="193" t="str">
        <f>TEXT('[1]Créneaux 2022-2023'!$C$7+9,"jjj jj.mm")</f>
        <v>mer 15.11</v>
      </c>
      <c r="BU27" s="192" t="s">
        <v>7</v>
      </c>
      <c r="BV27" s="192" t="s">
        <v>6</v>
      </c>
      <c r="BW27" s="193" t="str">
        <f>TEXT('[1]Créneaux 2022-2023'!$C$7+10,"jjj jj.mm")</f>
        <v>jeu 16.11</v>
      </c>
      <c r="BX27" s="192" t="s">
        <v>7</v>
      </c>
      <c r="BY27" s="192" t="s">
        <v>6</v>
      </c>
      <c r="BZ27" s="193" t="str">
        <f>TEXT('[1]Créneaux 2022-2023'!$C$7+11,"jjj jj.mm")</f>
        <v>ven 17.11</v>
      </c>
      <c r="CA27" s="192" t="s">
        <v>7</v>
      </c>
      <c r="CB27" s="191" t="s">
        <v>6</v>
      </c>
      <c r="CC27" s="190" t="s">
        <v>11</v>
      </c>
      <c r="CD27" s="189"/>
      <c r="CE27" s="188" t="s">
        <v>10</v>
      </c>
      <c r="CF27" s="187" t="s">
        <v>9</v>
      </c>
      <c r="CG27" s="187" t="s">
        <v>8</v>
      </c>
      <c r="CH27" s="186" t="s">
        <v>16</v>
      </c>
      <c r="CI27" s="185" t="s">
        <v>7</v>
      </c>
      <c r="CJ27" s="185" t="s">
        <v>6</v>
      </c>
      <c r="CK27" s="186" t="s">
        <v>15</v>
      </c>
      <c r="CL27" s="185" t="s">
        <v>7</v>
      </c>
      <c r="CM27" s="185" t="s">
        <v>6</v>
      </c>
      <c r="CN27" s="186" t="s">
        <v>14</v>
      </c>
      <c r="CO27" s="185" t="s">
        <v>7</v>
      </c>
      <c r="CP27" s="185" t="s">
        <v>6</v>
      </c>
      <c r="CQ27" s="186" t="s">
        <v>13</v>
      </c>
      <c r="CR27" s="185" t="s">
        <v>7</v>
      </c>
      <c r="CS27" s="185" t="s">
        <v>6</v>
      </c>
      <c r="CT27" s="186" t="s">
        <v>12</v>
      </c>
      <c r="CU27" s="185" t="s">
        <v>7</v>
      </c>
      <c r="CV27" s="184" t="s">
        <v>6</v>
      </c>
      <c r="DQ27" s="183"/>
      <c r="DR27" s="182"/>
      <c r="DS27" s="181"/>
      <c r="DT27" s="128"/>
      <c r="DU27" s="128"/>
      <c r="DV27" s="180"/>
      <c r="DW27" s="124"/>
      <c r="DX27" s="124"/>
      <c r="DY27" s="180"/>
      <c r="DZ27" s="124"/>
      <c r="EA27" s="124"/>
      <c r="EB27" s="180"/>
      <c r="EC27" s="124"/>
      <c r="ED27" s="124"/>
      <c r="EE27" s="180"/>
      <c r="EF27" s="124"/>
      <c r="EG27" s="124"/>
      <c r="EH27" s="180"/>
      <c r="EI27" s="124"/>
      <c r="EJ27" s="123"/>
      <c r="EK27" s="179" t="s">
        <v>11</v>
      </c>
      <c r="EL27" s="178"/>
      <c r="EM27" s="177" t="s">
        <v>10</v>
      </c>
      <c r="EN27" s="176" t="s">
        <v>9</v>
      </c>
      <c r="EO27" s="176" t="s">
        <v>8</v>
      </c>
      <c r="EP27" s="175" t="str">
        <f>TEXT('[1]Créneaux 2022-2023'!$C$10+7,"jjj jj.mm")</f>
        <v>lun 04.03</v>
      </c>
      <c r="EQ27" s="174" t="s">
        <v>7</v>
      </c>
      <c r="ER27" s="174" t="s">
        <v>6</v>
      </c>
      <c r="ES27" s="175" t="str">
        <f>TEXT('[1]Créneaux 2022-2023'!$C$10+8,"jjj jj.mm")</f>
        <v>mar 05.03</v>
      </c>
      <c r="ET27" s="174" t="s">
        <v>7</v>
      </c>
      <c r="EU27" s="174" t="s">
        <v>6</v>
      </c>
      <c r="EV27" s="175" t="str">
        <f>TEXT('[1]Créneaux 2022-2023'!$C$10+9,"jjj jj.mm")</f>
        <v>mer 06.03</v>
      </c>
      <c r="EW27" s="174" t="s">
        <v>7</v>
      </c>
      <c r="EX27" s="174" t="s">
        <v>6</v>
      </c>
      <c r="EY27" s="175" t="str">
        <f>TEXT('[1]Créneaux 2022-2023'!$C$10+10,"jjj jj.mm")</f>
        <v>jeu 07.03</v>
      </c>
      <c r="EZ27" s="174" t="s">
        <v>7</v>
      </c>
      <c r="FA27" s="174" t="s">
        <v>6</v>
      </c>
      <c r="FB27" s="175" t="str">
        <f>TEXT('[1]Créneaux 2022-2023'!$C$10+11,"jjj jj.mm")</f>
        <v>ven 08.03</v>
      </c>
      <c r="FC27" s="174" t="s">
        <v>7</v>
      </c>
      <c r="FD27" s="173" t="s">
        <v>6</v>
      </c>
      <c r="FE27" s="172" t="s">
        <v>11</v>
      </c>
      <c r="FF27" s="171"/>
      <c r="FG27" s="170" t="s">
        <v>10</v>
      </c>
      <c r="FH27" s="169" t="s">
        <v>9</v>
      </c>
      <c r="FI27" s="169" t="s">
        <v>8</v>
      </c>
      <c r="FJ27" s="168" t="str">
        <f>TEXT('[1]Créneaux 2022-2023'!$C$11+7,"jjj jj.mm")</f>
        <v>lun 18.03</v>
      </c>
      <c r="FK27" s="167" t="s">
        <v>7</v>
      </c>
      <c r="FL27" s="167" t="s">
        <v>6</v>
      </c>
      <c r="FM27" s="168" t="str">
        <f>TEXT('[1]Créneaux 2022-2023'!$C$11+8,"jjj jj.mm")</f>
        <v>mar 19.03</v>
      </c>
      <c r="FN27" s="167" t="s">
        <v>7</v>
      </c>
      <c r="FO27" s="167" t="s">
        <v>6</v>
      </c>
      <c r="FP27" s="168" t="str">
        <f>TEXT('[1]Créneaux 2022-2023'!$C$11+9,"jjj jj.mm")</f>
        <v>mer 20.03</v>
      </c>
      <c r="FQ27" s="167" t="s">
        <v>7</v>
      </c>
      <c r="FR27" s="167" t="s">
        <v>6</v>
      </c>
      <c r="FS27" s="168" t="str">
        <f>TEXT('[1]Créneaux 2022-2023'!$C$11+10,"jjj jj.mm")</f>
        <v>jeu 21.03</v>
      </c>
      <c r="FT27" s="167" t="s">
        <v>7</v>
      </c>
      <c r="FU27" s="167" t="s">
        <v>6</v>
      </c>
      <c r="FV27" s="168" t="str">
        <f>TEXT('[1]Créneaux 2022-2023'!$C$11+11,"jjj jj.mm")</f>
        <v>ven 22.03</v>
      </c>
      <c r="FW27" s="167" t="s">
        <v>7</v>
      </c>
      <c r="FX27" s="166" t="s">
        <v>6</v>
      </c>
      <c r="FY27" s="165" t="s">
        <v>11</v>
      </c>
      <c r="FZ27" s="164"/>
      <c r="GA27" s="163" t="s">
        <v>10</v>
      </c>
      <c r="GB27" s="162" t="s">
        <v>9</v>
      </c>
      <c r="GC27" s="162" t="s">
        <v>8</v>
      </c>
      <c r="GD27" s="161" t="str">
        <f>TEXT('[1]Créneaux 2022-2023'!$C$11+7,"jjj jj.mm")</f>
        <v>lun 18.03</v>
      </c>
      <c r="GE27" s="160" t="s">
        <v>7</v>
      </c>
      <c r="GF27" s="160" t="s">
        <v>6</v>
      </c>
      <c r="GG27" s="161" t="str">
        <f>TEXT('[1]Créneaux 2022-2023'!$C$11+8,"jjj jj.mm")</f>
        <v>mar 19.03</v>
      </c>
      <c r="GH27" s="160" t="s">
        <v>7</v>
      </c>
      <c r="GI27" s="160" t="s">
        <v>6</v>
      </c>
      <c r="GJ27" s="161" t="str">
        <f>TEXT('[1]Créneaux 2022-2023'!$C$11+9,"jjj jj.mm")</f>
        <v>mer 20.03</v>
      </c>
      <c r="GK27" s="160" t="s">
        <v>7</v>
      </c>
      <c r="GL27" s="160" t="s">
        <v>6</v>
      </c>
      <c r="GM27" s="161" t="str">
        <f>TEXT('[1]Créneaux 2022-2023'!$C$11+10,"jjj jj.mm")</f>
        <v>jeu 21.03</v>
      </c>
      <c r="GN27" s="160" t="s">
        <v>7</v>
      </c>
      <c r="GO27" s="160" t="s">
        <v>6</v>
      </c>
      <c r="GP27" s="161" t="str">
        <f>TEXT('[1]Créneaux 2022-2023'!$C$11+11,"jjj jj.mm")</f>
        <v>ven 22.03</v>
      </c>
      <c r="GQ27" s="160" t="s">
        <v>7</v>
      </c>
      <c r="GR27" s="159" t="s">
        <v>6</v>
      </c>
      <c r="GS27" s="158" t="s">
        <v>11</v>
      </c>
      <c r="GT27" s="157"/>
      <c r="GU27" s="156" t="s">
        <v>10</v>
      </c>
      <c r="GV27" s="155" t="s">
        <v>9</v>
      </c>
      <c r="GW27" s="155" t="s">
        <v>8</v>
      </c>
      <c r="GX27" s="154" t="str">
        <f>TEXT('[1]Créneaux 2022-2023'!$D$12-8,"jjj jj.mm")</f>
        <v>jeu 28.03</v>
      </c>
      <c r="GY27" s="153" t="s">
        <v>7</v>
      </c>
      <c r="GZ27" s="153" t="s">
        <v>6</v>
      </c>
      <c r="HA27" s="154" t="str">
        <f>TEXT('[1]Créneaux 2022-2023'!$D$12-6,"jjj jj.mm")</f>
        <v>sam 30.03</v>
      </c>
      <c r="HB27" s="153" t="s">
        <v>7</v>
      </c>
      <c r="HC27" s="153" t="s">
        <v>6</v>
      </c>
      <c r="HD27" s="154" t="str">
        <f>TEXT('[1]Créneaux 2022-2023'!$D$12-5,"jjj jj.mm")</f>
        <v>dim 31.03</v>
      </c>
      <c r="HE27" s="153" t="s">
        <v>7</v>
      </c>
      <c r="HF27" s="153" t="s">
        <v>6</v>
      </c>
      <c r="HG27" s="154" t="str">
        <f>TEXT('[1]Créneaux 2022-2023'!$D$12-2,"jjj jj.mm")</f>
        <v>mer 03.04</v>
      </c>
      <c r="HH27" s="153" t="s">
        <v>7</v>
      </c>
      <c r="HI27" s="153" t="s">
        <v>6</v>
      </c>
      <c r="HJ27" s="154" t="str">
        <f>TEXT('[1]Créneaux 2022-2023'!$D$12-1,"jjj jj.mm")</f>
        <v>jeu 04.04</v>
      </c>
      <c r="HK27" s="153" t="s">
        <v>7</v>
      </c>
      <c r="HL27" s="152" t="s">
        <v>6</v>
      </c>
      <c r="HM27" s="151" t="s">
        <v>11</v>
      </c>
      <c r="HN27" s="150"/>
      <c r="HO27" s="149" t="s">
        <v>10</v>
      </c>
      <c r="HP27" s="148" t="s">
        <v>9</v>
      </c>
      <c r="HQ27" s="148" t="s">
        <v>8</v>
      </c>
      <c r="HR27" s="147" t="str">
        <f>TEXT('[1]Créneaux 2022-2023'!$C$13+7,"jjj jj.mm")</f>
        <v>lun 29.04</v>
      </c>
      <c r="HS27" s="146" t="s">
        <v>7</v>
      </c>
      <c r="HT27" s="146" t="s">
        <v>6</v>
      </c>
      <c r="HU27" s="147" t="str">
        <f>TEXT('[1]Créneaux 2022-2023'!$C$13+8,"jjj jj.mm")</f>
        <v>mar 30.04</v>
      </c>
      <c r="HV27" s="146" t="s">
        <v>7</v>
      </c>
      <c r="HW27" s="146" t="s">
        <v>6</v>
      </c>
      <c r="HX27" s="147" t="str">
        <f>TEXT('[1]Créneaux 2022-2023'!$C$13+9,"jjj jj.mm")</f>
        <v>mer 01.05</v>
      </c>
      <c r="HY27" s="146" t="s">
        <v>7</v>
      </c>
      <c r="HZ27" s="146" t="s">
        <v>6</v>
      </c>
      <c r="IA27" s="147" t="str">
        <f>TEXT('[1]Créneaux 2022-2023'!$C$13+10,"jjj jj.mm")</f>
        <v>jeu 02.05</v>
      </c>
      <c r="IB27" s="146" t="s">
        <v>7</v>
      </c>
      <c r="IC27" s="146" t="s">
        <v>6</v>
      </c>
      <c r="ID27" s="147" t="str">
        <f>TEXT('[1]Créneaux 2022-2023'!$C$13+11,"jjj jj.mm")</f>
        <v>ven 03.05</v>
      </c>
      <c r="IE27" s="146" t="s">
        <v>7</v>
      </c>
      <c r="IF27" s="145" t="s">
        <v>6</v>
      </c>
      <c r="IG27" s="144" t="s">
        <v>11</v>
      </c>
      <c r="IH27" s="143"/>
      <c r="II27" s="142" t="s">
        <v>10</v>
      </c>
      <c r="IJ27" s="141" t="s">
        <v>9</v>
      </c>
      <c r="IK27" s="141" t="s">
        <v>8</v>
      </c>
      <c r="IL27" s="140" t="str">
        <f>TEXT('[1]Créneaux 2022-2023'!$C$14+7,"jjj jj.mm")</f>
        <v>lun 20.05</v>
      </c>
      <c r="IM27" s="139" t="s">
        <v>7</v>
      </c>
      <c r="IN27" s="139" t="s">
        <v>6</v>
      </c>
      <c r="IO27" s="140" t="str">
        <f>TEXT('[1]Créneaux 2022-2023'!$C$14+8,"jjj jj.mm")</f>
        <v>mar 21.05</v>
      </c>
      <c r="IP27" s="139" t="s">
        <v>7</v>
      </c>
      <c r="IQ27" s="139" t="s">
        <v>6</v>
      </c>
      <c r="IR27" s="140" t="str">
        <f>TEXT('[1]Créneaux 2022-2023'!$C$14+9,"jjj jj.mm")</f>
        <v>mer 22.05</v>
      </c>
      <c r="IS27" s="139" t="s">
        <v>7</v>
      </c>
      <c r="IT27" s="139" t="s">
        <v>6</v>
      </c>
      <c r="IU27" s="140" t="str">
        <f>TEXT('[1]Créneaux 2022-2023'!$C$14+10,"jjj jj.mm")</f>
        <v>jeu 23.05</v>
      </c>
      <c r="IV27" s="139" t="s">
        <v>7</v>
      </c>
      <c r="IW27" s="139" t="s">
        <v>6</v>
      </c>
      <c r="IX27" s="140" t="str">
        <f>TEXT('[1]Créneaux 2022-2023'!$C$14+11,"jjj jj.mm")</f>
        <v>ven 24.05</v>
      </c>
      <c r="IY27" s="139" t="s">
        <v>7</v>
      </c>
      <c r="IZ27" s="138" t="s">
        <v>6</v>
      </c>
      <c r="JA27" s="137" t="s">
        <v>11</v>
      </c>
      <c r="JB27" s="136"/>
      <c r="JC27" s="135" t="s">
        <v>10</v>
      </c>
      <c r="JD27" s="134" t="s">
        <v>9</v>
      </c>
      <c r="JE27" s="134" t="s">
        <v>8</v>
      </c>
      <c r="JF27" s="133" t="str">
        <f>TEXT('[1]Créneaux 2022-2023'!$C$15+7,"jjj jj.mm")</f>
        <v>sam 03.06</v>
      </c>
      <c r="JG27" s="132" t="s">
        <v>7</v>
      </c>
      <c r="JH27" s="132" t="s">
        <v>6</v>
      </c>
      <c r="JI27" s="133" t="str">
        <f>TEXT('[1]Créneaux 2022-2023'!$C$15+8,"jjj jj.mm")</f>
        <v>dim 04.06</v>
      </c>
      <c r="JJ27" s="132" t="s">
        <v>7</v>
      </c>
      <c r="JK27" s="132" t="s">
        <v>6</v>
      </c>
      <c r="JL27" s="133" t="str">
        <f>TEXT('[1]Créneaux 2022-2023'!$C$15+9,"jjj jj.mm")</f>
        <v>lun 05.06</v>
      </c>
      <c r="JM27" s="132" t="s">
        <v>7</v>
      </c>
      <c r="JN27" s="132" t="s">
        <v>6</v>
      </c>
      <c r="JO27" s="133" t="str">
        <f>TEXT('[1]Créneaux 2022-2023'!$C$15+10,"jjj jj.mm")</f>
        <v>mar 06.06</v>
      </c>
      <c r="JP27" s="132" t="s">
        <v>7</v>
      </c>
      <c r="JQ27" s="132" t="s">
        <v>6</v>
      </c>
      <c r="JR27" s="133" t="str">
        <f>TEXT('[1]Créneaux 2022-2023'!$C$15+11,"jjj jj.mm")</f>
        <v>mer 07.06</v>
      </c>
      <c r="JS27" s="132" t="s">
        <v>7</v>
      </c>
      <c r="JT27" s="131" t="s">
        <v>6</v>
      </c>
    </row>
    <row r="28" spans="1:280" ht="27" customHeight="1" thickBot="1" x14ac:dyDescent="0.5">
      <c r="A28" s="100" t="str">
        <f>A4</f>
        <v>8h15 / 9h15</v>
      </c>
      <c r="B28" s="120"/>
      <c r="C28" s="119"/>
      <c r="D28" s="117"/>
      <c r="E28" s="117"/>
      <c r="F28" s="116"/>
      <c r="G28" s="115"/>
      <c r="H28" s="115"/>
      <c r="I28" s="116"/>
      <c r="J28" s="115"/>
      <c r="K28" s="115"/>
      <c r="L28" s="116">
        <f t="shared" ref="L28:U28" si="2">L4</f>
        <v>0</v>
      </c>
      <c r="M28" s="116">
        <f t="shared" si="2"/>
        <v>0</v>
      </c>
      <c r="N28" s="121">
        <f t="shared" si="2"/>
        <v>30</v>
      </c>
      <c r="O28" s="116" t="str">
        <f t="shared" si="2"/>
        <v>Section Natation</v>
      </c>
      <c r="P28" s="116">
        <f t="shared" si="2"/>
        <v>0</v>
      </c>
      <c r="Q28" s="116">
        <f t="shared" si="2"/>
        <v>0</v>
      </c>
      <c r="R28" s="116">
        <f t="shared" si="2"/>
        <v>0</v>
      </c>
      <c r="S28" s="116">
        <f t="shared" si="2"/>
        <v>0</v>
      </c>
      <c r="T28" s="130">
        <f t="shared" si="2"/>
        <v>30</v>
      </c>
      <c r="U28" s="100" t="str">
        <f t="shared" si="2"/>
        <v>8h15 / 9h15</v>
      </c>
      <c r="V28" s="120"/>
      <c r="W28" s="119"/>
      <c r="X28" s="118"/>
      <c r="Y28" s="117"/>
      <c r="Z28" s="116"/>
      <c r="AA28" s="115"/>
      <c r="AB28" s="115"/>
      <c r="AC28" s="116"/>
      <c r="AD28" s="115"/>
      <c r="AE28" s="115"/>
      <c r="AF28" s="116">
        <f t="shared" ref="AF28:AO28" si="3">AF4</f>
        <v>0</v>
      </c>
      <c r="AG28" s="116">
        <f t="shared" si="3"/>
        <v>0</v>
      </c>
      <c r="AH28" s="121">
        <f t="shared" si="3"/>
        <v>30</v>
      </c>
      <c r="AI28" s="116" t="str">
        <f t="shared" si="3"/>
        <v>Section Natation</v>
      </c>
      <c r="AJ28" s="116">
        <f t="shared" si="3"/>
        <v>0</v>
      </c>
      <c r="AK28" s="116">
        <f t="shared" si="3"/>
        <v>0</v>
      </c>
      <c r="AL28" s="116">
        <f t="shared" si="3"/>
        <v>0</v>
      </c>
      <c r="AM28" s="116">
        <f t="shared" si="3"/>
        <v>0</v>
      </c>
      <c r="AN28" s="130">
        <f t="shared" si="3"/>
        <v>30</v>
      </c>
      <c r="AO28" s="100" t="str">
        <f t="shared" si="3"/>
        <v>8h15 / 9h15</v>
      </c>
      <c r="AP28" s="120"/>
      <c r="AQ28" s="119"/>
      <c r="AR28" s="118"/>
      <c r="AS28" s="117"/>
      <c r="AT28" s="116"/>
      <c r="AU28" s="115"/>
      <c r="AV28" s="115"/>
      <c r="AW28" s="116"/>
      <c r="AX28" s="115"/>
      <c r="AY28" s="115"/>
      <c r="AZ28" s="116">
        <f t="shared" ref="AZ28:BI28" si="4">AZ4</f>
        <v>0</v>
      </c>
      <c r="BA28" s="116">
        <f t="shared" si="4"/>
        <v>0</v>
      </c>
      <c r="BB28" s="121">
        <f t="shared" si="4"/>
        <v>30</v>
      </c>
      <c r="BC28" s="116" t="str">
        <f t="shared" si="4"/>
        <v>Section Natation</v>
      </c>
      <c r="BD28" s="116">
        <f t="shared" si="4"/>
        <v>0</v>
      </c>
      <c r="BE28" s="116">
        <f t="shared" si="4"/>
        <v>0</v>
      </c>
      <c r="BF28" s="116">
        <f t="shared" si="4"/>
        <v>0</v>
      </c>
      <c r="BG28" s="116">
        <f t="shared" si="4"/>
        <v>0</v>
      </c>
      <c r="BH28" s="130">
        <f t="shared" si="4"/>
        <v>30</v>
      </c>
      <c r="BI28" s="100" t="str">
        <f t="shared" si="4"/>
        <v>8h15 / 9h15</v>
      </c>
      <c r="BJ28" s="120"/>
      <c r="BK28" s="119"/>
      <c r="BL28" s="118"/>
      <c r="BM28" s="117"/>
      <c r="BN28" s="116"/>
      <c r="BO28" s="115"/>
      <c r="BP28" s="115"/>
      <c r="BQ28" s="116"/>
      <c r="BR28" s="115"/>
      <c r="BS28" s="115"/>
      <c r="BT28" s="116">
        <f t="shared" ref="BT28:CC28" si="5">BT4</f>
        <v>0</v>
      </c>
      <c r="BU28" s="116">
        <f t="shared" si="5"/>
        <v>0</v>
      </c>
      <c r="BV28" s="121">
        <f t="shared" si="5"/>
        <v>30</v>
      </c>
      <c r="BW28" s="116" t="str">
        <f t="shared" si="5"/>
        <v>Section Natation</v>
      </c>
      <c r="BX28" s="116">
        <f t="shared" si="5"/>
        <v>0</v>
      </c>
      <c r="BY28" s="116">
        <f t="shared" si="5"/>
        <v>0</v>
      </c>
      <c r="BZ28" s="116">
        <f t="shared" si="5"/>
        <v>0</v>
      </c>
      <c r="CA28" s="116">
        <f t="shared" si="5"/>
        <v>0</v>
      </c>
      <c r="CB28" s="130">
        <f t="shared" si="5"/>
        <v>30</v>
      </c>
      <c r="CC28" s="100" t="str">
        <f t="shared" si="5"/>
        <v>8h15 / 9h15</v>
      </c>
      <c r="CD28" s="120"/>
      <c r="CE28" s="119"/>
      <c r="CF28" s="118"/>
      <c r="CG28" s="117"/>
      <c r="CH28" s="116"/>
      <c r="CI28" s="115"/>
      <c r="CJ28" s="115"/>
      <c r="CK28" s="116"/>
      <c r="CL28" s="115"/>
      <c r="CM28" s="115"/>
      <c r="CN28" s="116">
        <f t="shared" ref="CN28:CV28" si="6">CN4</f>
        <v>0</v>
      </c>
      <c r="CO28" s="116">
        <f t="shared" si="6"/>
        <v>0</v>
      </c>
      <c r="CP28" s="121">
        <f t="shared" si="6"/>
        <v>30</v>
      </c>
      <c r="CQ28" s="116" t="str">
        <f t="shared" si="6"/>
        <v>Section Natation</v>
      </c>
      <c r="CR28" s="116">
        <f t="shared" si="6"/>
        <v>0</v>
      </c>
      <c r="CS28" s="116">
        <f t="shared" si="6"/>
        <v>25</v>
      </c>
      <c r="CT28" s="116">
        <f t="shared" si="6"/>
        <v>0</v>
      </c>
      <c r="CU28" s="116">
        <f t="shared" si="6"/>
        <v>0</v>
      </c>
      <c r="CV28" s="130">
        <f t="shared" si="6"/>
        <v>60</v>
      </c>
      <c r="DQ28" s="20"/>
      <c r="DR28" s="129"/>
      <c r="DS28" s="60"/>
      <c r="DT28" s="128"/>
      <c r="DU28" s="128"/>
      <c r="DV28" s="125"/>
      <c r="DW28" s="124"/>
      <c r="DX28" s="124"/>
      <c r="DY28" s="125"/>
      <c r="DZ28" s="124"/>
      <c r="EA28" s="124"/>
      <c r="EB28" s="125"/>
      <c r="EC28" s="127"/>
      <c r="ED28" s="126"/>
      <c r="EE28" s="125"/>
      <c r="EF28" s="124"/>
      <c r="EG28" s="124"/>
      <c r="EH28" s="125"/>
      <c r="EI28" s="124"/>
      <c r="EJ28" s="123"/>
      <c r="EK28" s="100" t="str">
        <f>EK4</f>
        <v>8h15 / 9h15</v>
      </c>
      <c r="EL28" s="120"/>
      <c r="EM28" s="119"/>
      <c r="EN28" s="118"/>
      <c r="EO28" s="117"/>
      <c r="EP28" s="116"/>
      <c r="EQ28" s="115"/>
      <c r="ER28" s="115"/>
      <c r="ES28" s="116"/>
      <c r="ET28" s="115"/>
      <c r="EU28" s="115"/>
      <c r="EV28" s="116">
        <f>EV4</f>
        <v>0</v>
      </c>
      <c r="EW28" s="122">
        <f>EW4</f>
        <v>0</v>
      </c>
      <c r="EX28" s="121">
        <f>EX4</f>
        <v>30</v>
      </c>
      <c r="EY28" s="116"/>
      <c r="EZ28" s="115"/>
      <c r="FA28" s="115"/>
      <c r="FB28" s="116"/>
      <c r="FC28" s="115"/>
      <c r="FD28" s="114"/>
      <c r="FE28" s="100" t="str">
        <f>FE4</f>
        <v>8h15 / 9h15</v>
      </c>
      <c r="FF28" s="120"/>
      <c r="FG28" s="119"/>
      <c r="FH28" s="118"/>
      <c r="FI28" s="117"/>
      <c r="FJ28" s="116"/>
      <c r="FK28" s="115"/>
      <c r="FL28" s="115"/>
      <c r="FM28" s="116"/>
      <c r="FN28" s="115"/>
      <c r="FO28" s="115"/>
      <c r="FP28" s="116">
        <f>FP4</f>
        <v>0</v>
      </c>
      <c r="FQ28" s="115"/>
      <c r="FR28" s="115"/>
      <c r="FS28" s="116"/>
      <c r="FT28" s="115"/>
      <c r="FU28" s="115"/>
      <c r="FV28" s="116"/>
      <c r="FW28" s="115"/>
      <c r="FX28" s="114"/>
      <c r="FY28" s="100" t="str">
        <f>FY4</f>
        <v>8h15 / 9h15</v>
      </c>
      <c r="FZ28" s="120"/>
      <c r="GA28" s="119"/>
      <c r="GB28" s="117"/>
      <c r="GC28" s="117"/>
      <c r="GD28" s="116"/>
      <c r="GE28" s="115"/>
      <c r="GF28" s="115"/>
      <c r="GG28" s="116"/>
      <c r="GH28" s="115"/>
      <c r="GI28" s="115"/>
      <c r="GJ28" s="116">
        <f>GJ4</f>
        <v>0</v>
      </c>
      <c r="GK28" s="115"/>
      <c r="GL28" s="115"/>
      <c r="GM28" s="116"/>
      <c r="GN28" s="115"/>
      <c r="GO28" s="115"/>
      <c r="GP28" s="116"/>
      <c r="GQ28" s="115"/>
      <c r="GR28" s="114"/>
      <c r="GS28" s="100" t="str">
        <f>GS4</f>
        <v>8h15 / 9h15</v>
      </c>
      <c r="GT28" s="120"/>
      <c r="GU28" s="119"/>
      <c r="GV28" s="118"/>
      <c r="GW28" s="117"/>
      <c r="GX28" s="116"/>
      <c r="GY28" s="115"/>
      <c r="GZ28" s="115"/>
      <c r="HA28" s="116"/>
      <c r="HB28" s="115"/>
      <c r="HC28" s="115"/>
      <c r="HD28" s="116"/>
      <c r="HE28" s="115"/>
      <c r="HF28" s="115"/>
      <c r="HG28" s="116"/>
      <c r="HH28" s="115"/>
      <c r="HI28" s="115"/>
      <c r="HJ28" s="116"/>
      <c r="HK28" s="115"/>
      <c r="HL28" s="114"/>
      <c r="HM28" s="100" t="str">
        <f>HM4</f>
        <v>8h15 / 9h15</v>
      </c>
      <c r="HN28" s="120"/>
      <c r="HO28" s="119"/>
      <c r="HP28" s="118"/>
      <c r="HQ28" s="117"/>
      <c r="HR28" s="116"/>
      <c r="HS28" s="115"/>
      <c r="HT28" s="115"/>
      <c r="HU28" s="116"/>
      <c r="HV28" s="115"/>
      <c r="HW28" s="115"/>
      <c r="HX28" s="116"/>
      <c r="HY28" s="115"/>
      <c r="HZ28" s="115"/>
      <c r="IA28" s="116"/>
      <c r="IB28" s="115"/>
      <c r="IC28" s="115"/>
      <c r="ID28" s="116"/>
      <c r="IE28" s="115"/>
      <c r="IF28" s="114"/>
      <c r="IG28" s="100" t="str">
        <f>IG4</f>
        <v>8h15 / 9h15</v>
      </c>
      <c r="IH28" s="120"/>
      <c r="II28" s="119"/>
      <c r="IJ28" s="118"/>
      <c r="IK28" s="117"/>
      <c r="IL28" s="116"/>
      <c r="IM28" s="115"/>
      <c r="IN28" s="115"/>
      <c r="IO28" s="116"/>
      <c r="IP28" s="115"/>
      <c r="IQ28" s="115"/>
      <c r="IR28" s="116"/>
      <c r="IS28" s="115"/>
      <c r="IT28" s="115"/>
      <c r="IU28" s="116"/>
      <c r="IV28" s="115"/>
      <c r="IW28" s="115"/>
      <c r="IX28" s="116"/>
      <c r="IY28" s="115"/>
      <c r="IZ28" s="114"/>
      <c r="JA28" s="100" t="str">
        <f>JA4</f>
        <v>8h15 / 9h15</v>
      </c>
      <c r="JB28" s="120"/>
      <c r="JC28" s="119"/>
      <c r="JD28" s="118"/>
      <c r="JE28" s="117"/>
      <c r="JF28" s="116"/>
      <c r="JG28" s="115"/>
      <c r="JH28" s="115"/>
      <c r="JI28" s="116"/>
      <c r="JJ28" s="115"/>
      <c r="JK28" s="115"/>
      <c r="JL28" s="116"/>
      <c r="JM28" s="115"/>
      <c r="JN28" s="115"/>
      <c r="JO28" s="116"/>
      <c r="JP28" s="115"/>
      <c r="JQ28" s="115"/>
      <c r="JR28" s="116"/>
      <c r="JS28" s="115"/>
      <c r="JT28" s="114"/>
    </row>
    <row r="29" spans="1:280" ht="28.25" customHeight="1" x14ac:dyDescent="0.45">
      <c r="A29" s="108"/>
      <c r="B29" s="109">
        <f>B5</f>
        <v>0</v>
      </c>
      <c r="C29" s="106"/>
      <c r="D29" s="105">
        <f>D5</f>
        <v>0</v>
      </c>
      <c r="E29" s="104" t="s">
        <v>2</v>
      </c>
      <c r="F29" s="112" t="str">
        <f t="shared" ref="F29:I30" si="7">F5</f>
        <v>Cy.</v>
      </c>
      <c r="G29" s="102">
        <f t="shared" si="7"/>
        <v>0</v>
      </c>
      <c r="H29" s="102">
        <f t="shared" si="7"/>
        <v>23</v>
      </c>
      <c r="I29" s="112" t="str">
        <f t="shared" si="7"/>
        <v>Mi.</v>
      </c>
      <c r="J29" s="102">
        <f>G29</f>
        <v>0</v>
      </c>
      <c r="K29" s="102">
        <f>H29</f>
        <v>23</v>
      </c>
      <c r="L29" s="103">
        <f>L5</f>
        <v>0</v>
      </c>
      <c r="M29" s="102">
        <f>J29</f>
        <v>0</v>
      </c>
      <c r="N29" s="102">
        <f>K29</f>
        <v>23</v>
      </c>
      <c r="O29" s="112" t="str">
        <f>O5</f>
        <v>Cy.</v>
      </c>
      <c r="P29" s="102">
        <f>M29</f>
        <v>0</v>
      </c>
      <c r="Q29" s="102">
        <f>N29</f>
        <v>23</v>
      </c>
      <c r="R29" s="112" t="str">
        <f>R5</f>
        <v>Mi.</v>
      </c>
      <c r="S29" s="102">
        <f>P29</f>
        <v>0</v>
      </c>
      <c r="T29" s="101">
        <f>Q29</f>
        <v>23</v>
      </c>
      <c r="U29" s="108"/>
      <c r="V29" s="109" t="str">
        <f>V5</f>
        <v>B2B -  CARNOT</v>
      </c>
      <c r="W29" s="106"/>
      <c r="X29" s="105" t="str">
        <f>X5</f>
        <v>CE1</v>
      </c>
      <c r="Y29" s="104" t="s">
        <v>2</v>
      </c>
      <c r="Z29" s="112" t="str">
        <f>Z5</f>
        <v>Cy.</v>
      </c>
      <c r="AA29" s="102">
        <f>AA5</f>
        <v>0</v>
      </c>
      <c r="AB29" s="102">
        <f>AB5</f>
        <v>22</v>
      </c>
      <c r="AC29" s="112" t="str">
        <f>AC5</f>
        <v>Mi.</v>
      </c>
      <c r="AD29" s="102">
        <f>AA29</f>
        <v>0</v>
      </c>
      <c r="AE29" s="102">
        <f>AB29</f>
        <v>22</v>
      </c>
      <c r="AF29" s="103">
        <f>AF5</f>
        <v>0</v>
      </c>
      <c r="AG29" s="102">
        <f>AD29</f>
        <v>0</v>
      </c>
      <c r="AH29" s="102">
        <f>AE29</f>
        <v>22</v>
      </c>
      <c r="AI29" s="112" t="str">
        <f>AI5</f>
        <v>Cy.</v>
      </c>
      <c r="AJ29" s="102">
        <f>AG29</f>
        <v>0</v>
      </c>
      <c r="AK29" s="102">
        <f>AH29</f>
        <v>22</v>
      </c>
      <c r="AL29" s="112" t="str">
        <f>AL5</f>
        <v>Mi.</v>
      </c>
      <c r="AM29" s="102">
        <f>AJ29</f>
        <v>0</v>
      </c>
      <c r="AN29" s="101">
        <f>AK29</f>
        <v>22</v>
      </c>
      <c r="AO29" s="108"/>
      <c r="AP29" s="109" t="str">
        <f>AP5</f>
        <v>B2B -  JULES FERRY</v>
      </c>
      <c r="AQ29" s="106"/>
      <c r="AR29" s="105" t="str">
        <f>AR5</f>
        <v>CM2</v>
      </c>
      <c r="AS29" s="104" t="s">
        <v>2</v>
      </c>
      <c r="AT29" s="112" t="str">
        <f>AT5</f>
        <v>Cy.</v>
      </c>
      <c r="AU29" s="102">
        <f>AU5</f>
        <v>0</v>
      </c>
      <c r="AV29" s="102">
        <f>AV5</f>
        <v>20</v>
      </c>
      <c r="AW29" s="112" t="str">
        <f>AW5</f>
        <v>Mi.</v>
      </c>
      <c r="AX29" s="102">
        <f>AU29</f>
        <v>0</v>
      </c>
      <c r="AY29" s="102">
        <f>AV29</f>
        <v>20</v>
      </c>
      <c r="AZ29" s="103">
        <f>AZ5</f>
        <v>0</v>
      </c>
      <c r="BA29" s="102">
        <f>AX29</f>
        <v>0</v>
      </c>
      <c r="BB29" s="102">
        <f>AY29</f>
        <v>20</v>
      </c>
      <c r="BC29" s="112" t="str">
        <f>BC5</f>
        <v>Cy.</v>
      </c>
      <c r="BD29" s="102">
        <f>BA29</f>
        <v>0</v>
      </c>
      <c r="BE29" s="102">
        <f>BB29</f>
        <v>20</v>
      </c>
      <c r="BF29" s="112" t="str">
        <f>BF5</f>
        <v>Mi.</v>
      </c>
      <c r="BG29" s="102">
        <f>BD29</f>
        <v>0</v>
      </c>
      <c r="BH29" s="101">
        <f>BE29</f>
        <v>20</v>
      </c>
      <c r="BI29" s="108"/>
      <c r="BJ29" s="109">
        <f>BJ5</f>
        <v>0</v>
      </c>
      <c r="BK29" s="106"/>
      <c r="BL29" s="105">
        <f>BL5</f>
        <v>0</v>
      </c>
      <c r="BM29" s="104" t="s">
        <v>2</v>
      </c>
      <c r="BN29" s="112" t="str">
        <f t="shared" ref="BN29:BQ30" si="8">BN5</f>
        <v>Cy.</v>
      </c>
      <c r="BO29" s="102">
        <f t="shared" si="8"/>
        <v>0</v>
      </c>
      <c r="BP29" s="102">
        <f t="shared" si="8"/>
        <v>0</v>
      </c>
      <c r="BQ29" s="112" t="str">
        <f t="shared" si="8"/>
        <v>Mi.</v>
      </c>
      <c r="BR29" s="102">
        <f>BO29</f>
        <v>0</v>
      </c>
      <c r="BS29" s="102">
        <f>BP29</f>
        <v>0</v>
      </c>
      <c r="BT29" s="103">
        <f>BT5</f>
        <v>0</v>
      </c>
      <c r="BU29" s="102">
        <f>BR29</f>
        <v>0</v>
      </c>
      <c r="BV29" s="102">
        <f>BS29</f>
        <v>0</v>
      </c>
      <c r="BW29" s="112" t="str">
        <f>BW5</f>
        <v>Cy.</v>
      </c>
      <c r="BX29" s="102">
        <f>BU29</f>
        <v>0</v>
      </c>
      <c r="BY29" s="102">
        <f>BV29</f>
        <v>0</v>
      </c>
      <c r="BZ29" s="112" t="str">
        <f>BZ5</f>
        <v>Mi.</v>
      </c>
      <c r="CA29" s="102">
        <f>BX29</f>
        <v>0</v>
      </c>
      <c r="CB29" s="101">
        <f>BY29</f>
        <v>0</v>
      </c>
      <c r="CC29" s="108"/>
      <c r="CD29" s="109" t="str">
        <f>CD5</f>
        <v>Rpi de l'arros</v>
      </c>
      <c r="CE29" s="106"/>
      <c r="CF29" s="105" t="str">
        <f>CF5</f>
        <v>CP / CE1</v>
      </c>
      <c r="CG29" s="104" t="s">
        <v>2</v>
      </c>
      <c r="CH29" s="112" t="str">
        <f t="shared" ref="CH29:CK30" si="9">CH5</f>
        <v>Cy.</v>
      </c>
      <c r="CI29" s="102">
        <f t="shared" si="9"/>
        <v>0</v>
      </c>
      <c r="CJ29" s="102">
        <f t="shared" si="9"/>
        <v>0</v>
      </c>
      <c r="CK29" s="112" t="str">
        <f t="shared" si="9"/>
        <v>Mi.</v>
      </c>
      <c r="CL29" s="102">
        <f>CI29</f>
        <v>0</v>
      </c>
      <c r="CM29" s="102">
        <f>CJ29</f>
        <v>0</v>
      </c>
      <c r="CN29" s="103">
        <f>CN5</f>
        <v>0</v>
      </c>
      <c r="CO29" s="102">
        <f>CL29</f>
        <v>0</v>
      </c>
      <c r="CP29" s="102">
        <f>CM29</f>
        <v>0</v>
      </c>
      <c r="CQ29" s="112" t="str">
        <f>CQ5</f>
        <v>Cy.</v>
      </c>
      <c r="CR29" s="102">
        <f>CO29</f>
        <v>0</v>
      </c>
      <c r="CS29" s="102">
        <f>CP29</f>
        <v>0</v>
      </c>
      <c r="CT29" s="112" t="str">
        <f>CT5</f>
        <v>Mi.</v>
      </c>
      <c r="CU29" s="102">
        <f>CR29</f>
        <v>0</v>
      </c>
      <c r="CV29" s="101">
        <f>CS29</f>
        <v>0</v>
      </c>
      <c r="CX29" s="111"/>
      <c r="CY29" s="111"/>
      <c r="CZ29" s="59"/>
      <c r="DA29" s="6"/>
      <c r="DB29" s="113"/>
      <c r="DC29" s="3"/>
      <c r="DD29" s="3"/>
      <c r="DE29" s="113"/>
      <c r="DF29" s="3"/>
      <c r="DG29" s="3"/>
      <c r="DH29" s="58"/>
      <c r="DI29" s="3"/>
      <c r="DJ29" s="3"/>
      <c r="DK29" s="113"/>
      <c r="DL29" s="3"/>
      <c r="DM29" s="3"/>
      <c r="DN29" s="113"/>
      <c r="DO29" s="3"/>
      <c r="DP29" s="3"/>
      <c r="DQ29" s="62"/>
      <c r="DR29" s="61"/>
      <c r="DS29" s="110"/>
      <c r="DT29" s="59"/>
      <c r="DU29" s="6"/>
      <c r="DV29" s="113"/>
      <c r="DW29" s="3"/>
      <c r="DX29" s="3"/>
      <c r="DY29" s="113"/>
      <c r="DZ29" s="3"/>
      <c r="EA29" s="3"/>
      <c r="EB29" s="58"/>
      <c r="EC29" s="3"/>
      <c r="ED29" s="3"/>
      <c r="EE29" s="113"/>
      <c r="EF29" s="3"/>
      <c r="EG29" s="3"/>
      <c r="EH29" s="113"/>
      <c r="EI29" s="3"/>
      <c r="EJ29" s="32"/>
      <c r="EK29" s="108"/>
      <c r="EL29" s="109">
        <f>EL5</f>
        <v>0</v>
      </c>
      <c r="EM29" s="106"/>
      <c r="EN29" s="105">
        <f>EN5</f>
        <v>0</v>
      </c>
      <c r="EO29" s="104" t="s">
        <v>2</v>
      </c>
      <c r="EP29" s="112" t="str">
        <f t="shared" ref="EP29:ES30" si="10">EP5</f>
        <v>Cy.</v>
      </c>
      <c r="EQ29" s="102">
        <f t="shared" si="10"/>
        <v>21</v>
      </c>
      <c r="ER29" s="102">
        <f t="shared" si="10"/>
        <v>17</v>
      </c>
      <c r="ES29" s="112" t="str">
        <f t="shared" si="10"/>
        <v>Mi.</v>
      </c>
      <c r="ET29" s="102">
        <f>EQ29</f>
        <v>21</v>
      </c>
      <c r="EU29" s="102">
        <f>ER29</f>
        <v>17</v>
      </c>
      <c r="EV29" s="103">
        <f>EV5</f>
        <v>0</v>
      </c>
      <c r="EW29" s="102"/>
      <c r="EX29" s="102"/>
      <c r="EY29" s="112" t="str">
        <f>EY5</f>
        <v>Cy.</v>
      </c>
      <c r="EZ29" s="102">
        <f>ET29</f>
        <v>21</v>
      </c>
      <c r="FA29" s="102">
        <f>EU29</f>
        <v>17</v>
      </c>
      <c r="FB29" s="112" t="str">
        <f>FB5</f>
        <v>Mi.</v>
      </c>
      <c r="FC29" s="102">
        <f>EZ29</f>
        <v>21</v>
      </c>
      <c r="FD29" s="101">
        <f>FA29</f>
        <v>17</v>
      </c>
      <c r="FE29" s="108"/>
      <c r="FF29" s="109" t="str">
        <f>FF5</f>
        <v>B2B -  CALENDRETA</v>
      </c>
      <c r="FG29" s="106"/>
      <c r="FH29" s="105" t="str">
        <f>FH5</f>
        <v>CE1 / CE2</v>
      </c>
      <c r="FI29" s="104" t="s">
        <v>2</v>
      </c>
      <c r="FJ29" s="112" t="str">
        <f t="shared" ref="FJ29:FM30" si="11">FJ5</f>
        <v>Cy.</v>
      </c>
      <c r="FK29" s="102">
        <f t="shared" si="11"/>
        <v>0</v>
      </c>
      <c r="FL29" s="102">
        <f t="shared" si="11"/>
        <v>21</v>
      </c>
      <c r="FM29" s="112" t="str">
        <f t="shared" si="11"/>
        <v>Mi.</v>
      </c>
      <c r="FN29" s="102">
        <f>FK29</f>
        <v>0</v>
      </c>
      <c r="FO29" s="102">
        <f>FL29</f>
        <v>21</v>
      </c>
      <c r="FP29" s="103">
        <f>FP5</f>
        <v>0</v>
      </c>
      <c r="FQ29" s="102">
        <f>FN29</f>
        <v>0</v>
      </c>
      <c r="FR29" s="102">
        <f>FO29</f>
        <v>21</v>
      </c>
      <c r="FS29" s="112" t="str">
        <f>FS5</f>
        <v>Cy.</v>
      </c>
      <c r="FT29" s="102">
        <f>FQ29</f>
        <v>0</v>
      </c>
      <c r="FU29" s="102">
        <f>FR29</f>
        <v>21</v>
      </c>
      <c r="FV29" s="112" t="str">
        <f>FV5</f>
        <v>Mi.</v>
      </c>
      <c r="FW29" s="102">
        <f>FT29</f>
        <v>0</v>
      </c>
      <c r="FX29" s="101">
        <f>FU29</f>
        <v>21</v>
      </c>
      <c r="FY29" s="108"/>
      <c r="FZ29" s="109" t="str">
        <f>FZ5</f>
        <v>B2B -  JULES FERRY</v>
      </c>
      <c r="GA29" s="106"/>
      <c r="GB29" s="105" t="str">
        <f>GB5</f>
        <v>CP</v>
      </c>
      <c r="GC29" s="104" t="s">
        <v>2</v>
      </c>
      <c r="GD29" s="112" t="str">
        <f t="shared" ref="GD29:GG30" si="12">GD5</f>
        <v>Cy.</v>
      </c>
      <c r="GE29" s="102">
        <f t="shared" si="12"/>
        <v>0</v>
      </c>
      <c r="GF29" s="102">
        <f t="shared" si="12"/>
        <v>0</v>
      </c>
      <c r="GG29" s="112" t="str">
        <f t="shared" si="12"/>
        <v>Mi.</v>
      </c>
      <c r="GH29" s="102">
        <f>GE29</f>
        <v>0</v>
      </c>
      <c r="GI29" s="102">
        <f>GF29</f>
        <v>0</v>
      </c>
      <c r="GJ29" s="103">
        <f>GJ5</f>
        <v>0</v>
      </c>
      <c r="GK29" s="102">
        <f>GH29</f>
        <v>0</v>
      </c>
      <c r="GL29" s="102">
        <f>GI29</f>
        <v>0</v>
      </c>
      <c r="GM29" s="112" t="str">
        <f>GM5</f>
        <v>Cy.</v>
      </c>
      <c r="GN29" s="102">
        <f>GK29</f>
        <v>0</v>
      </c>
      <c r="GO29" s="102">
        <f>GL29</f>
        <v>0</v>
      </c>
      <c r="GP29" s="112" t="str">
        <f>GP5</f>
        <v>Mi.</v>
      </c>
      <c r="GQ29" s="102">
        <f>GN29</f>
        <v>0</v>
      </c>
      <c r="GR29" s="101">
        <f>GO29</f>
        <v>0</v>
      </c>
      <c r="GS29" s="108"/>
      <c r="GT29" s="109" t="str">
        <f>GT5</f>
        <v>B2B -  SAINT-VINCENT</v>
      </c>
      <c r="GU29" s="106"/>
      <c r="GV29" s="105" t="str">
        <f>GV5</f>
        <v>CP / CE1</v>
      </c>
      <c r="GW29" s="104" t="s">
        <v>2</v>
      </c>
      <c r="GX29" s="112" t="str">
        <f t="shared" ref="GX29:HA30" si="13">GX5</f>
        <v>Cy.</v>
      </c>
      <c r="GY29" s="102">
        <f t="shared" si="13"/>
        <v>0</v>
      </c>
      <c r="GZ29" s="102">
        <f t="shared" si="13"/>
        <v>18</v>
      </c>
      <c r="HA29" s="112" t="str">
        <f t="shared" si="13"/>
        <v>Mi.</v>
      </c>
      <c r="HB29" s="102">
        <f>GY29</f>
        <v>0</v>
      </c>
      <c r="HC29" s="102">
        <f>GZ29</f>
        <v>18</v>
      </c>
      <c r="HD29" s="103">
        <f>HD5</f>
        <v>0</v>
      </c>
      <c r="HE29" s="102">
        <f>HB29</f>
        <v>0</v>
      </c>
      <c r="HF29" s="102">
        <f>HC29</f>
        <v>18</v>
      </c>
      <c r="HG29" s="112" t="str">
        <f>HG5</f>
        <v>Cy.</v>
      </c>
      <c r="HH29" s="102">
        <f>HE29</f>
        <v>0</v>
      </c>
      <c r="HI29" s="102">
        <f>HF29</f>
        <v>18</v>
      </c>
      <c r="HJ29" s="112" t="str">
        <f>HJ5</f>
        <v>Mi.</v>
      </c>
      <c r="HK29" s="102">
        <f>HH29</f>
        <v>0</v>
      </c>
      <c r="HL29" s="101">
        <f>HI29</f>
        <v>18</v>
      </c>
      <c r="HM29" s="108"/>
      <c r="HN29" s="107" t="str">
        <f>HN5</f>
        <v>B2B -  CLAIR VALLON</v>
      </c>
      <c r="HO29" s="106"/>
      <c r="HP29" s="105" t="str">
        <f>HP5</f>
        <v>MS/GS</v>
      </c>
      <c r="HQ29" s="104" t="s">
        <v>2</v>
      </c>
      <c r="HR29" s="112" t="str">
        <f t="shared" ref="HR29:HU30" si="14">HR5</f>
        <v>Cy.</v>
      </c>
      <c r="HS29" s="102">
        <f t="shared" si="14"/>
        <v>21</v>
      </c>
      <c r="HT29" s="102">
        <f t="shared" si="14"/>
        <v>0</v>
      </c>
      <c r="HU29" s="112" t="str">
        <f t="shared" si="14"/>
        <v>Mi.</v>
      </c>
      <c r="HV29" s="102">
        <f>HS29</f>
        <v>21</v>
      </c>
      <c r="HW29" s="102">
        <f>HT29</f>
        <v>0</v>
      </c>
      <c r="HX29" s="103">
        <f>HX5</f>
        <v>0</v>
      </c>
      <c r="HY29" s="102">
        <f>HV29</f>
        <v>21</v>
      </c>
      <c r="HZ29" s="102">
        <f>HW29</f>
        <v>0</v>
      </c>
      <c r="IA29" s="112" t="str">
        <f>IA5</f>
        <v>Cy.</v>
      </c>
      <c r="IB29" s="102">
        <f>HY29</f>
        <v>21</v>
      </c>
      <c r="IC29" s="102">
        <f>HZ29</f>
        <v>0</v>
      </c>
      <c r="ID29" s="112" t="str">
        <f>ID5</f>
        <v>Mi.</v>
      </c>
      <c r="IE29" s="102">
        <f>IB29</f>
        <v>21</v>
      </c>
      <c r="IF29" s="101">
        <f>IC29</f>
        <v>0</v>
      </c>
      <c r="IG29" s="108"/>
      <c r="IH29" s="107" t="str">
        <f>IH5</f>
        <v>B2B -  CLAIR VALLON</v>
      </c>
      <c r="II29" s="106"/>
      <c r="IJ29" s="105" t="str">
        <f>IJ5</f>
        <v>MS/GS</v>
      </c>
      <c r="IK29" s="104" t="s">
        <v>2</v>
      </c>
      <c r="IL29" s="112" t="str">
        <f t="shared" ref="IL29:IO30" si="15">IL5</f>
        <v>Cy.</v>
      </c>
      <c r="IM29" s="102">
        <f t="shared" si="15"/>
        <v>21</v>
      </c>
      <c r="IN29" s="102">
        <f t="shared" si="15"/>
        <v>0</v>
      </c>
      <c r="IO29" s="112" t="str">
        <f t="shared" si="15"/>
        <v>Mi.</v>
      </c>
      <c r="IP29" s="102">
        <f>IM29</f>
        <v>21</v>
      </c>
      <c r="IQ29" s="102">
        <f>IN29</f>
        <v>0</v>
      </c>
      <c r="IR29" s="103">
        <f>IR5</f>
        <v>0</v>
      </c>
      <c r="IS29" s="102">
        <f>IP29</f>
        <v>21</v>
      </c>
      <c r="IT29" s="102">
        <f>IQ29</f>
        <v>0</v>
      </c>
      <c r="IU29" s="112" t="str">
        <f>IU5</f>
        <v>Cy.</v>
      </c>
      <c r="IV29" s="102">
        <f>IS29</f>
        <v>21</v>
      </c>
      <c r="IW29" s="102">
        <f>IT29</f>
        <v>0</v>
      </c>
      <c r="IX29" s="112" t="str">
        <f>IX5</f>
        <v>Mi.</v>
      </c>
      <c r="IY29" s="102">
        <f>IV29</f>
        <v>21</v>
      </c>
      <c r="IZ29" s="101">
        <f>IW29</f>
        <v>0</v>
      </c>
      <c r="JA29" s="108"/>
      <c r="JB29" s="107">
        <f>JB5</f>
        <v>0</v>
      </c>
      <c r="JC29" s="106"/>
      <c r="JD29" s="105">
        <f>JD5</f>
        <v>0</v>
      </c>
      <c r="JE29" s="104" t="s">
        <v>2</v>
      </c>
      <c r="JF29" s="112" t="str">
        <f t="shared" ref="JF29:JI30" si="16">JF5</f>
        <v>Cy.</v>
      </c>
      <c r="JG29" s="102">
        <f t="shared" si="16"/>
        <v>18</v>
      </c>
      <c r="JH29" s="102">
        <f t="shared" si="16"/>
        <v>0</v>
      </c>
      <c r="JI29" s="112" t="str">
        <f t="shared" si="16"/>
        <v>Mi.</v>
      </c>
      <c r="JJ29" s="102">
        <f>JG29</f>
        <v>18</v>
      </c>
      <c r="JK29" s="102">
        <f>JH29</f>
        <v>0</v>
      </c>
      <c r="JL29" s="103">
        <f>JL5</f>
        <v>0</v>
      </c>
      <c r="JM29" s="102">
        <f>JJ29</f>
        <v>18</v>
      </c>
      <c r="JN29" s="102">
        <f>JK29</f>
        <v>0</v>
      </c>
      <c r="JO29" s="112" t="str">
        <f>JO5</f>
        <v>Cy.</v>
      </c>
      <c r="JP29" s="102">
        <f>JM29</f>
        <v>18</v>
      </c>
      <c r="JQ29" s="102">
        <f>JN29</f>
        <v>0</v>
      </c>
      <c r="JR29" s="112" t="str">
        <f>JR5</f>
        <v>Mi.</v>
      </c>
      <c r="JS29" s="102">
        <f>JP29</f>
        <v>18</v>
      </c>
      <c r="JT29" s="101">
        <f>JQ29</f>
        <v>0</v>
      </c>
    </row>
    <row r="30" spans="1:280" ht="28.15" x14ac:dyDescent="0.45">
      <c r="A30" s="100" t="str">
        <f>A6</f>
        <v>9h20 / 10h</v>
      </c>
      <c r="B30" s="99"/>
      <c r="C30" s="98"/>
      <c r="D30" s="97"/>
      <c r="E30" s="96"/>
      <c r="F30" s="94">
        <f t="shared" si="7"/>
        <v>0</v>
      </c>
      <c r="G30" s="95">
        <f t="shared" si="7"/>
        <v>0</v>
      </c>
      <c r="H30" s="95">
        <f t="shared" si="7"/>
        <v>0</v>
      </c>
      <c r="I30" s="94" t="str">
        <f t="shared" si="7"/>
        <v>Section Natation</v>
      </c>
      <c r="J30" s="93">
        <f>G30</f>
        <v>0</v>
      </c>
      <c r="K30" s="93">
        <f>H30</f>
        <v>0</v>
      </c>
      <c r="L30" s="94">
        <f>L6</f>
        <v>0</v>
      </c>
      <c r="M30" s="93">
        <f>J30</f>
        <v>0</v>
      </c>
      <c r="N30" s="93">
        <f>K30</f>
        <v>0</v>
      </c>
      <c r="O30" s="94" t="str">
        <f>O6</f>
        <v>Section Natation</v>
      </c>
      <c r="P30" s="93">
        <f>M30</f>
        <v>0</v>
      </c>
      <c r="Q30" s="93">
        <f>N30</f>
        <v>0</v>
      </c>
      <c r="R30" s="94">
        <f>R6</f>
        <v>0</v>
      </c>
      <c r="S30" s="93">
        <f>P30</f>
        <v>0</v>
      </c>
      <c r="T30" s="92">
        <f>Q30</f>
        <v>0</v>
      </c>
      <c r="U30" s="100" t="str">
        <f>U6</f>
        <v>9h20 / 10h</v>
      </c>
      <c r="V30" s="99"/>
      <c r="W30" s="98"/>
      <c r="X30" s="97"/>
      <c r="Y30" s="96"/>
      <c r="Z30" s="94"/>
      <c r="AA30" s="95"/>
      <c r="AB30" s="95"/>
      <c r="AC30" s="94"/>
      <c r="AD30" s="93"/>
      <c r="AE30" s="93"/>
      <c r="AF30" s="94"/>
      <c r="AG30" s="93"/>
      <c r="AH30" s="93"/>
      <c r="AI30" s="94"/>
      <c r="AJ30" s="93"/>
      <c r="AK30" s="93"/>
      <c r="AL30" s="94"/>
      <c r="AM30" s="93"/>
      <c r="AN30" s="92"/>
      <c r="AO30" s="100" t="str">
        <f>AO6</f>
        <v>9h20 / 10h</v>
      </c>
      <c r="AP30" s="99"/>
      <c r="AQ30" s="98"/>
      <c r="AR30" s="97"/>
      <c r="AS30" s="96"/>
      <c r="AT30" s="94"/>
      <c r="AU30" s="95"/>
      <c r="AV30" s="95"/>
      <c r="AW30" s="94"/>
      <c r="AX30" s="93"/>
      <c r="AY30" s="93"/>
      <c r="AZ30" s="94"/>
      <c r="BA30" s="93"/>
      <c r="BB30" s="93"/>
      <c r="BC30" s="94"/>
      <c r="BD30" s="93"/>
      <c r="BE30" s="93"/>
      <c r="BF30" s="94"/>
      <c r="BG30" s="93"/>
      <c r="BH30" s="92"/>
      <c r="BI30" s="100" t="str">
        <f>BI6</f>
        <v>9h20 / 10h</v>
      </c>
      <c r="BJ30" s="99"/>
      <c r="BK30" s="98"/>
      <c r="BL30" s="97"/>
      <c r="BM30" s="96"/>
      <c r="BN30" s="94">
        <f t="shared" si="8"/>
        <v>0</v>
      </c>
      <c r="BO30" s="95">
        <f t="shared" si="8"/>
        <v>0</v>
      </c>
      <c r="BP30" s="95">
        <f t="shared" si="8"/>
        <v>0</v>
      </c>
      <c r="BQ30" s="94" t="str">
        <f t="shared" si="8"/>
        <v>Section Natation</v>
      </c>
      <c r="BR30" s="93">
        <f>BO30</f>
        <v>0</v>
      </c>
      <c r="BS30" s="93">
        <f>BP30</f>
        <v>0</v>
      </c>
      <c r="BT30" s="94">
        <f>BT6</f>
        <v>0</v>
      </c>
      <c r="BU30" s="93">
        <f>BR30</f>
        <v>0</v>
      </c>
      <c r="BV30" s="93">
        <f>BS30</f>
        <v>0</v>
      </c>
      <c r="BW30" s="94" t="str">
        <f>BW6</f>
        <v>Section Natation</v>
      </c>
      <c r="BX30" s="93">
        <f>BU30</f>
        <v>0</v>
      </c>
      <c r="BY30" s="93">
        <f>BV30</f>
        <v>0</v>
      </c>
      <c r="BZ30" s="94">
        <f>BZ6</f>
        <v>0</v>
      </c>
      <c r="CA30" s="93">
        <f>BX30</f>
        <v>0</v>
      </c>
      <c r="CB30" s="92">
        <f>BY30</f>
        <v>0</v>
      </c>
      <c r="CC30" s="100" t="str">
        <f>CC6</f>
        <v>9h40 / 10h20</v>
      </c>
      <c r="CD30" s="99"/>
      <c r="CE30" s="98"/>
      <c r="CF30" s="97" t="str">
        <f>CF6</f>
        <v>CM1 / CM2</v>
      </c>
      <c r="CG30" s="96"/>
      <c r="CH30" s="94">
        <f t="shared" si="9"/>
        <v>0</v>
      </c>
      <c r="CI30" s="95">
        <f t="shared" si="9"/>
        <v>0</v>
      </c>
      <c r="CJ30" s="95">
        <f t="shared" si="9"/>
        <v>30</v>
      </c>
      <c r="CK30" s="94" t="str">
        <f t="shared" si="9"/>
        <v>Section Natation</v>
      </c>
      <c r="CL30" s="93">
        <f>CI30</f>
        <v>0</v>
      </c>
      <c r="CM30" s="93">
        <f>CJ30</f>
        <v>30</v>
      </c>
      <c r="CN30" s="94">
        <f>CN6</f>
        <v>0</v>
      </c>
      <c r="CO30" s="93">
        <f>CL30</f>
        <v>0</v>
      </c>
      <c r="CP30" s="93">
        <f>CM30</f>
        <v>30</v>
      </c>
      <c r="CQ30" s="94" t="str">
        <f>CQ6</f>
        <v>Section Natation</v>
      </c>
      <c r="CR30" s="93">
        <f>CO30</f>
        <v>0</v>
      </c>
      <c r="CS30" s="93">
        <f>CP30</f>
        <v>30</v>
      </c>
      <c r="CT30" s="94">
        <f>CT6</f>
        <v>0</v>
      </c>
      <c r="CU30" s="93">
        <f>CR30</f>
        <v>0</v>
      </c>
      <c r="CV30" s="92">
        <f>CS30</f>
        <v>30</v>
      </c>
      <c r="CW30" s="8"/>
      <c r="CX30" s="45"/>
      <c r="CY30" s="45"/>
      <c r="CZ30" s="45"/>
      <c r="DA30" s="6"/>
      <c r="DB30" s="4"/>
      <c r="DC30" s="5"/>
      <c r="DD30" s="5"/>
      <c r="DE30" s="4"/>
      <c r="DF30" s="3"/>
      <c r="DG30" s="3"/>
      <c r="DH30" s="4"/>
      <c r="DI30" s="3"/>
      <c r="DJ30" s="3"/>
      <c r="DK30" s="4"/>
      <c r="DL30" s="3"/>
      <c r="DM30" s="3"/>
      <c r="DN30" s="4"/>
      <c r="DO30" s="3"/>
      <c r="DP30" s="3"/>
      <c r="DQ30" s="20"/>
      <c r="DR30" s="45"/>
      <c r="DS30" s="45"/>
      <c r="DT30" s="45"/>
      <c r="DU30" s="6"/>
      <c r="DV30" s="4"/>
      <c r="DW30" s="5"/>
      <c r="DX30" s="5"/>
      <c r="DY30" s="4"/>
      <c r="DZ30" s="3"/>
      <c r="EA30" s="3"/>
      <c r="EB30" s="4"/>
      <c r="EC30" s="3"/>
      <c r="ED30" s="3"/>
      <c r="EE30" s="4"/>
      <c r="EF30" s="3"/>
      <c r="EG30" s="3"/>
      <c r="EH30" s="4"/>
      <c r="EI30" s="3"/>
      <c r="EJ30" s="32"/>
      <c r="EK30" s="100">
        <f>EK6</f>
        <v>0</v>
      </c>
      <c r="EL30" s="99"/>
      <c r="EM30" s="98"/>
      <c r="EN30" s="97"/>
      <c r="EO30" s="96"/>
      <c r="EP30" s="94">
        <f t="shared" si="10"/>
        <v>0</v>
      </c>
      <c r="EQ30" s="95">
        <f t="shared" si="10"/>
        <v>0</v>
      </c>
      <c r="ER30" s="95">
        <f t="shared" si="10"/>
        <v>0</v>
      </c>
      <c r="ES30" s="94" t="str">
        <f t="shared" si="10"/>
        <v>Section Natation</v>
      </c>
      <c r="ET30" s="93">
        <f>EQ30</f>
        <v>0</v>
      </c>
      <c r="EU30" s="93">
        <f>ER30</f>
        <v>0</v>
      </c>
      <c r="EV30" s="94">
        <f>EV6</f>
        <v>0</v>
      </c>
      <c r="EW30" s="93">
        <f>ET30</f>
        <v>0</v>
      </c>
      <c r="EX30" s="93">
        <f>EU30</f>
        <v>0</v>
      </c>
      <c r="EY30" s="94" t="str">
        <f>EY6</f>
        <v>Section Natation</v>
      </c>
      <c r="EZ30" s="93">
        <f>EW30</f>
        <v>0</v>
      </c>
      <c r="FA30" s="93">
        <f>EX30</f>
        <v>0</v>
      </c>
      <c r="FB30" s="94">
        <f>FB6</f>
        <v>0</v>
      </c>
      <c r="FC30" s="93">
        <f>EZ30</f>
        <v>0</v>
      </c>
      <c r="FD30" s="92">
        <f>FA30</f>
        <v>0</v>
      </c>
      <c r="FE30" s="100" t="str">
        <f>FE6</f>
        <v>9h20 / 10h00</v>
      </c>
      <c r="FF30" s="99"/>
      <c r="FG30" s="98"/>
      <c r="FH30" s="97"/>
      <c r="FI30" s="96"/>
      <c r="FJ30" s="94">
        <f t="shared" si="11"/>
        <v>0</v>
      </c>
      <c r="FK30" s="95">
        <f t="shared" si="11"/>
        <v>0</v>
      </c>
      <c r="FL30" s="95">
        <f t="shared" si="11"/>
        <v>0</v>
      </c>
      <c r="FM30" s="94" t="str">
        <f t="shared" si="11"/>
        <v>Section Natation</v>
      </c>
      <c r="FN30" s="93">
        <f>FK30</f>
        <v>0</v>
      </c>
      <c r="FO30" s="93">
        <f>FL30</f>
        <v>0</v>
      </c>
      <c r="FP30" s="94">
        <f>FP6</f>
        <v>0</v>
      </c>
      <c r="FQ30" s="93">
        <f>FN30</f>
        <v>0</v>
      </c>
      <c r="FR30" s="93">
        <f>FO30</f>
        <v>0</v>
      </c>
      <c r="FS30" s="94" t="str">
        <f>FS6</f>
        <v>Section Natation</v>
      </c>
      <c r="FT30" s="93">
        <f>FQ30</f>
        <v>0</v>
      </c>
      <c r="FU30" s="93">
        <f>FR30</f>
        <v>0</v>
      </c>
      <c r="FV30" s="94">
        <f>FV6</f>
        <v>0</v>
      </c>
      <c r="FW30" s="93">
        <f>FT30</f>
        <v>0</v>
      </c>
      <c r="FX30" s="92">
        <f>FU30</f>
        <v>0</v>
      </c>
      <c r="FY30" s="100" t="str">
        <f>FY6</f>
        <v>9h20 / 10h00</v>
      </c>
      <c r="FZ30" s="99"/>
      <c r="GA30" s="98"/>
      <c r="GB30" s="97"/>
      <c r="GC30" s="96"/>
      <c r="GD30" s="94">
        <f t="shared" si="12"/>
        <v>0</v>
      </c>
      <c r="GE30" s="95">
        <f t="shared" si="12"/>
        <v>0</v>
      </c>
      <c r="GF30" s="95">
        <f t="shared" si="12"/>
        <v>0</v>
      </c>
      <c r="GG30" s="94" t="str">
        <f t="shared" si="12"/>
        <v>Section Natation</v>
      </c>
      <c r="GH30" s="93">
        <f>GE30</f>
        <v>0</v>
      </c>
      <c r="GI30" s="93">
        <f>GF30</f>
        <v>0</v>
      </c>
      <c r="GJ30" s="94">
        <f>GJ6</f>
        <v>0</v>
      </c>
      <c r="GK30" s="93">
        <f>GH30</f>
        <v>0</v>
      </c>
      <c r="GL30" s="93">
        <f>GI30</f>
        <v>0</v>
      </c>
      <c r="GM30" s="94" t="str">
        <f>GM6</f>
        <v>Section Natation</v>
      </c>
      <c r="GN30" s="93">
        <f>GK30</f>
        <v>0</v>
      </c>
      <c r="GO30" s="93">
        <f>GL30</f>
        <v>0</v>
      </c>
      <c r="GP30" s="94">
        <f>GP6</f>
        <v>0</v>
      </c>
      <c r="GQ30" s="93">
        <f>GN30</f>
        <v>0</v>
      </c>
      <c r="GR30" s="92">
        <f>GO30</f>
        <v>0</v>
      </c>
      <c r="GS30" s="100" t="str">
        <f>GS6</f>
        <v>9h20 / 10h00</v>
      </c>
      <c r="GT30" s="99"/>
      <c r="GU30" s="98"/>
      <c r="GV30" s="97"/>
      <c r="GW30" s="96"/>
      <c r="GX30" s="94">
        <f t="shared" si="13"/>
        <v>0</v>
      </c>
      <c r="GY30" s="95">
        <f t="shared" si="13"/>
        <v>0</v>
      </c>
      <c r="GZ30" s="95">
        <f t="shared" si="13"/>
        <v>0</v>
      </c>
      <c r="HA30" s="94" t="str">
        <f t="shared" si="13"/>
        <v>Section Natation</v>
      </c>
      <c r="HB30" s="93">
        <f>GY30</f>
        <v>0</v>
      </c>
      <c r="HC30" s="93">
        <f>GZ30</f>
        <v>0</v>
      </c>
      <c r="HD30" s="94">
        <f>HD6</f>
        <v>0</v>
      </c>
      <c r="HE30" s="93">
        <f>HB30</f>
        <v>0</v>
      </c>
      <c r="HF30" s="93">
        <f>HC30</f>
        <v>0</v>
      </c>
      <c r="HG30" s="94" t="str">
        <f>HG6</f>
        <v>Section Natation</v>
      </c>
      <c r="HH30" s="93">
        <f>HE30</f>
        <v>0</v>
      </c>
      <c r="HI30" s="93">
        <f>HF30</f>
        <v>0</v>
      </c>
      <c r="HJ30" s="94">
        <f>HJ6</f>
        <v>0</v>
      </c>
      <c r="HK30" s="93">
        <f>HH30</f>
        <v>0</v>
      </c>
      <c r="HL30" s="92">
        <f>HI30</f>
        <v>0</v>
      </c>
      <c r="HM30" s="100" t="str">
        <f>HM6</f>
        <v>9h20 / 10h00</v>
      </c>
      <c r="HN30" s="99"/>
      <c r="HO30" s="98"/>
      <c r="HP30" s="97"/>
      <c r="HQ30" s="96"/>
      <c r="HR30" s="94">
        <f t="shared" si="14"/>
        <v>0</v>
      </c>
      <c r="HS30" s="95">
        <f t="shared" si="14"/>
        <v>0</v>
      </c>
      <c r="HT30" s="95">
        <f t="shared" si="14"/>
        <v>0</v>
      </c>
      <c r="HU30" s="94" t="str">
        <f t="shared" si="14"/>
        <v>Section Natation</v>
      </c>
      <c r="HV30" s="93">
        <f>HS30</f>
        <v>0</v>
      </c>
      <c r="HW30" s="93">
        <f>HT30</f>
        <v>0</v>
      </c>
      <c r="HX30" s="94">
        <f>HX6</f>
        <v>0</v>
      </c>
      <c r="HY30" s="93">
        <f>HV30</f>
        <v>0</v>
      </c>
      <c r="HZ30" s="93">
        <f>HW30</f>
        <v>0</v>
      </c>
      <c r="IA30" s="94" t="str">
        <f>IA6</f>
        <v>Section Natation</v>
      </c>
      <c r="IB30" s="93">
        <f>HY30</f>
        <v>0</v>
      </c>
      <c r="IC30" s="93">
        <f>HZ30</f>
        <v>0</v>
      </c>
      <c r="ID30" s="94">
        <f>ID6</f>
        <v>0</v>
      </c>
      <c r="IE30" s="93">
        <f>IB30</f>
        <v>0</v>
      </c>
      <c r="IF30" s="92">
        <f>IC30</f>
        <v>0</v>
      </c>
      <c r="IG30" s="100" t="str">
        <f>IG6</f>
        <v>9h20 / 10h00</v>
      </c>
      <c r="IH30" s="99"/>
      <c r="II30" s="98"/>
      <c r="IJ30" s="97"/>
      <c r="IK30" s="96"/>
      <c r="IL30" s="94">
        <f t="shared" si="15"/>
        <v>0</v>
      </c>
      <c r="IM30" s="95">
        <f t="shared" si="15"/>
        <v>0</v>
      </c>
      <c r="IN30" s="95">
        <f t="shared" si="15"/>
        <v>0</v>
      </c>
      <c r="IO30" s="94" t="str">
        <f t="shared" si="15"/>
        <v>Section Natation</v>
      </c>
      <c r="IP30" s="93">
        <f>IM30</f>
        <v>0</v>
      </c>
      <c r="IQ30" s="93">
        <f>IN30</f>
        <v>0</v>
      </c>
      <c r="IR30" s="94">
        <f>IR6</f>
        <v>0</v>
      </c>
      <c r="IS30" s="93">
        <f>IP30</f>
        <v>0</v>
      </c>
      <c r="IT30" s="93">
        <f>IQ30</f>
        <v>0</v>
      </c>
      <c r="IU30" s="94" t="str">
        <f>IU6</f>
        <v>Section Natation</v>
      </c>
      <c r="IV30" s="93">
        <f>IS30</f>
        <v>0</v>
      </c>
      <c r="IW30" s="93">
        <f>IT30</f>
        <v>0</v>
      </c>
      <c r="IX30" s="94">
        <f>IX6</f>
        <v>0</v>
      </c>
      <c r="IY30" s="93">
        <f>IV30</f>
        <v>0</v>
      </c>
      <c r="IZ30" s="92">
        <f>IW30</f>
        <v>0</v>
      </c>
      <c r="JA30" s="100" t="str">
        <f>JA6</f>
        <v>9h20 / 10h00</v>
      </c>
      <c r="JB30" s="99"/>
      <c r="JC30" s="98"/>
      <c r="JD30" s="97"/>
      <c r="JE30" s="96"/>
      <c r="JF30" s="94">
        <f t="shared" si="16"/>
        <v>0</v>
      </c>
      <c r="JG30" s="95">
        <f t="shared" si="16"/>
        <v>0</v>
      </c>
      <c r="JH30" s="95">
        <f t="shared" si="16"/>
        <v>0</v>
      </c>
      <c r="JI30" s="94" t="str">
        <f t="shared" si="16"/>
        <v>Section Natation</v>
      </c>
      <c r="JJ30" s="93">
        <f>JG30</f>
        <v>0</v>
      </c>
      <c r="JK30" s="93">
        <f>JH30</f>
        <v>0</v>
      </c>
      <c r="JL30" s="94">
        <f>JL6</f>
        <v>0</v>
      </c>
      <c r="JM30" s="93">
        <f>JJ30</f>
        <v>0</v>
      </c>
      <c r="JN30" s="93">
        <f>JK30</f>
        <v>0</v>
      </c>
      <c r="JO30" s="94" t="str">
        <f>JO6</f>
        <v>Section Natation</v>
      </c>
      <c r="JP30" s="93">
        <f>JM30</f>
        <v>0</v>
      </c>
      <c r="JQ30" s="93">
        <f>JN30</f>
        <v>0</v>
      </c>
      <c r="JR30" s="94">
        <f>JR6</f>
        <v>0</v>
      </c>
      <c r="JS30" s="93">
        <f>JP30</f>
        <v>0</v>
      </c>
      <c r="JT30" s="92">
        <f>JQ30</f>
        <v>0</v>
      </c>
    </row>
    <row r="31" spans="1:280" ht="21" customHeight="1" x14ac:dyDescent="0.45">
      <c r="A31" s="91"/>
      <c r="B31" s="90"/>
      <c r="C31" s="89"/>
      <c r="D31" s="88"/>
      <c r="E31" s="87"/>
      <c r="F31" s="86"/>
      <c r="G31" s="85"/>
      <c r="H31" s="85"/>
      <c r="I31" s="84"/>
      <c r="J31" s="83"/>
      <c r="K31" s="83"/>
      <c r="L31" s="84"/>
      <c r="M31" s="83"/>
      <c r="N31" s="83"/>
      <c r="O31" s="84"/>
      <c r="P31" s="83"/>
      <c r="Q31" s="83"/>
      <c r="R31" s="84"/>
      <c r="S31" s="83"/>
      <c r="T31" s="82"/>
      <c r="U31" s="91"/>
      <c r="V31" s="90"/>
      <c r="W31" s="89"/>
      <c r="X31" s="88"/>
      <c r="Y31" s="87"/>
      <c r="Z31" s="86"/>
      <c r="AA31" s="85"/>
      <c r="AB31" s="85"/>
      <c r="AC31" s="84" t="str">
        <f>AC7</f>
        <v>IME SALIHA</v>
      </c>
      <c r="AD31" s="83"/>
      <c r="AE31" s="83"/>
      <c r="AF31" s="84"/>
      <c r="AG31" s="83"/>
      <c r="AH31" s="83"/>
      <c r="AI31" s="84"/>
      <c r="AJ31" s="83"/>
      <c r="AK31" s="83"/>
      <c r="AL31" s="84"/>
      <c r="AM31" s="83"/>
      <c r="AN31" s="82"/>
      <c r="AO31" s="91"/>
      <c r="AP31" s="90"/>
      <c r="AQ31" s="89"/>
      <c r="AR31" s="88"/>
      <c r="AS31" s="87"/>
      <c r="AT31" s="86"/>
      <c r="AU31" s="85"/>
      <c r="AV31" s="85"/>
      <c r="AW31" s="84" t="str">
        <f>AW7</f>
        <v>IME SALIHA</v>
      </c>
      <c r="AX31" s="83"/>
      <c r="AY31" s="83"/>
      <c r="AZ31" s="84"/>
      <c r="BA31" s="83"/>
      <c r="BB31" s="83"/>
      <c r="BC31" s="84"/>
      <c r="BD31" s="83"/>
      <c r="BE31" s="83"/>
      <c r="BF31" s="84"/>
      <c r="BG31" s="83"/>
      <c r="BH31" s="82"/>
      <c r="BI31" s="91"/>
      <c r="BJ31" s="90"/>
      <c r="BK31" s="89"/>
      <c r="BL31" s="88"/>
      <c r="BM31" s="87"/>
      <c r="BN31" s="86"/>
      <c r="BO31" s="85"/>
      <c r="BP31" s="85"/>
      <c r="BQ31" s="84" t="str">
        <f>BQ7</f>
        <v>IME SALIHA</v>
      </c>
      <c r="BR31" s="83"/>
      <c r="BS31" s="83"/>
      <c r="BT31" s="84"/>
      <c r="BU31" s="83"/>
      <c r="BV31" s="83"/>
      <c r="BW31" s="84"/>
      <c r="BX31" s="83"/>
      <c r="BY31" s="83"/>
      <c r="BZ31" s="84"/>
      <c r="CA31" s="83"/>
      <c r="CB31" s="82"/>
      <c r="CC31" s="91"/>
      <c r="CD31" s="90"/>
      <c r="CE31" s="89"/>
      <c r="CF31" s="88"/>
      <c r="CG31" s="87"/>
      <c r="CH31" s="86"/>
      <c r="CI31" s="85"/>
      <c r="CJ31" s="85"/>
      <c r="CK31" s="84" t="str">
        <f>CK7</f>
        <v>IME SALIHA</v>
      </c>
      <c r="CL31" s="83"/>
      <c r="CM31" s="83"/>
      <c r="CN31" s="84"/>
      <c r="CO31" s="83"/>
      <c r="CP31" s="83"/>
      <c r="CQ31" s="84"/>
      <c r="CR31" s="83"/>
      <c r="CS31" s="83"/>
      <c r="CT31" s="84"/>
      <c r="CU31" s="83"/>
      <c r="CV31" s="82"/>
      <c r="CW31" s="8"/>
      <c r="CX31" s="7"/>
      <c r="CY31" s="7"/>
      <c r="CZ31" s="7"/>
      <c r="DA31" s="6"/>
      <c r="DB31" s="4"/>
      <c r="DC31" s="5"/>
      <c r="DD31" s="5"/>
      <c r="DE31" s="4"/>
      <c r="DF31" s="3"/>
      <c r="DG31" s="3"/>
      <c r="DH31" s="4"/>
      <c r="DI31" s="3"/>
      <c r="DJ31" s="3"/>
      <c r="DK31" s="4"/>
      <c r="DL31" s="3"/>
      <c r="DM31" s="3"/>
      <c r="DN31" s="4"/>
      <c r="DO31" s="3"/>
      <c r="DP31" s="3"/>
      <c r="DQ31" s="20"/>
      <c r="DR31" s="7"/>
      <c r="DS31" s="7"/>
      <c r="DT31" s="7"/>
      <c r="DU31" s="6"/>
      <c r="DV31" s="4"/>
      <c r="DW31" s="5"/>
      <c r="DX31" s="5"/>
      <c r="DY31" s="4"/>
      <c r="DZ31" s="3"/>
      <c r="EA31" s="3"/>
      <c r="EB31" s="4"/>
      <c r="EC31" s="3"/>
      <c r="ED31" s="3"/>
      <c r="EE31" s="4"/>
      <c r="EF31" s="3"/>
      <c r="EG31" s="3"/>
      <c r="EH31" s="4"/>
      <c r="EI31" s="3"/>
      <c r="EJ31" s="32"/>
      <c r="EK31" s="91"/>
      <c r="EL31" s="90"/>
      <c r="EM31" s="89"/>
      <c r="EN31" s="88"/>
      <c r="EO31" s="87"/>
      <c r="EP31" s="86"/>
      <c r="EQ31" s="85"/>
      <c r="ER31" s="85"/>
      <c r="ES31" s="84" t="str">
        <f>ES7</f>
        <v>IME SALIHA</v>
      </c>
      <c r="ET31" s="83"/>
      <c r="EU31" s="83"/>
      <c r="EV31" s="84"/>
      <c r="EW31" s="83"/>
      <c r="EX31" s="83"/>
      <c r="EY31" s="84"/>
      <c r="EZ31" s="83"/>
      <c r="FA31" s="83"/>
      <c r="FB31" s="84"/>
      <c r="FC31" s="83"/>
      <c r="FD31" s="82"/>
      <c r="FE31" s="91"/>
      <c r="FF31" s="90"/>
      <c r="FG31" s="89"/>
      <c r="FH31" s="88"/>
      <c r="FI31" s="87"/>
      <c r="FJ31" s="86"/>
      <c r="FK31" s="85"/>
      <c r="FL31" s="85"/>
      <c r="FM31" s="84" t="str">
        <f>FM7</f>
        <v>IME SALIHA</v>
      </c>
      <c r="FN31" s="83"/>
      <c r="FO31" s="83"/>
      <c r="FP31" s="84"/>
      <c r="FQ31" s="83"/>
      <c r="FR31" s="83"/>
      <c r="FS31" s="84"/>
      <c r="FT31" s="83"/>
      <c r="FU31" s="83"/>
      <c r="FV31" s="84"/>
      <c r="FW31" s="83"/>
      <c r="FX31" s="82"/>
      <c r="FY31" s="91"/>
      <c r="FZ31" s="90"/>
      <c r="GA31" s="89"/>
      <c r="GB31" s="88"/>
      <c r="GC31" s="87"/>
      <c r="GD31" s="86"/>
      <c r="GE31" s="85"/>
      <c r="GF31" s="85"/>
      <c r="GG31" s="84" t="str">
        <f>GG7</f>
        <v>IME SALIHA</v>
      </c>
      <c r="GH31" s="83"/>
      <c r="GI31" s="83"/>
      <c r="GJ31" s="84"/>
      <c r="GK31" s="83"/>
      <c r="GL31" s="83"/>
      <c r="GM31" s="84"/>
      <c r="GN31" s="83"/>
      <c r="GO31" s="83"/>
      <c r="GP31" s="84"/>
      <c r="GQ31" s="83"/>
      <c r="GR31" s="82"/>
      <c r="GS31" s="91"/>
      <c r="GT31" s="90"/>
      <c r="GU31" s="89"/>
      <c r="GV31" s="88"/>
      <c r="GW31" s="87"/>
      <c r="GX31" s="86"/>
      <c r="GY31" s="85"/>
      <c r="GZ31" s="85"/>
      <c r="HA31" s="84" t="str">
        <f>HA7</f>
        <v>IME SALIHA</v>
      </c>
      <c r="HB31" s="83"/>
      <c r="HC31" s="83"/>
      <c r="HD31" s="84"/>
      <c r="HE31" s="83"/>
      <c r="HF31" s="83"/>
      <c r="HG31" s="84"/>
      <c r="HH31" s="83"/>
      <c r="HI31" s="83"/>
      <c r="HJ31" s="84"/>
      <c r="HK31" s="83"/>
      <c r="HL31" s="82"/>
      <c r="HM31" s="91"/>
      <c r="HN31" s="90"/>
      <c r="HO31" s="89"/>
      <c r="HP31" s="88"/>
      <c r="HQ31" s="87"/>
      <c r="HR31" s="86"/>
      <c r="HS31" s="85"/>
      <c r="HT31" s="85"/>
      <c r="HU31" s="84" t="str">
        <f>HU7</f>
        <v>IME SALIHA</v>
      </c>
      <c r="HV31" s="83"/>
      <c r="HW31" s="83"/>
      <c r="HX31" s="84"/>
      <c r="HY31" s="83"/>
      <c r="HZ31" s="83"/>
      <c r="IA31" s="84"/>
      <c r="IB31" s="83"/>
      <c r="IC31" s="83"/>
      <c r="ID31" s="84"/>
      <c r="IE31" s="83"/>
      <c r="IF31" s="82"/>
      <c r="IG31" s="91"/>
      <c r="IH31" s="90"/>
      <c r="II31" s="89"/>
      <c r="IJ31" s="88"/>
      <c r="IK31" s="87"/>
      <c r="IL31" s="86"/>
      <c r="IM31" s="85"/>
      <c r="IN31" s="85"/>
      <c r="IO31" s="84" t="str">
        <f>IO7</f>
        <v>IME SALIHA</v>
      </c>
      <c r="IP31" s="83"/>
      <c r="IQ31" s="83"/>
      <c r="IR31" s="84"/>
      <c r="IS31" s="83"/>
      <c r="IT31" s="83"/>
      <c r="IU31" s="84"/>
      <c r="IV31" s="83"/>
      <c r="IW31" s="83"/>
      <c r="IX31" s="84"/>
      <c r="IY31" s="83"/>
      <c r="IZ31" s="82"/>
      <c r="JA31" s="91"/>
      <c r="JB31" s="90"/>
      <c r="JC31" s="89"/>
      <c r="JD31" s="88"/>
      <c r="JE31" s="87"/>
      <c r="JF31" s="86"/>
      <c r="JG31" s="85"/>
      <c r="JH31" s="85"/>
      <c r="JI31" s="84"/>
      <c r="JJ31" s="83"/>
      <c r="JK31" s="83"/>
      <c r="JL31" s="84"/>
      <c r="JM31" s="83"/>
      <c r="JN31" s="83"/>
      <c r="JO31" s="84"/>
      <c r="JP31" s="83"/>
      <c r="JQ31" s="83"/>
      <c r="JR31" s="84"/>
      <c r="JS31" s="83"/>
      <c r="JT31" s="82"/>
    </row>
    <row r="32" spans="1:280" ht="14.65" thickBot="1" x14ac:dyDescent="0.5">
      <c r="A32" s="80"/>
      <c r="B32" s="81"/>
      <c r="C32" s="81"/>
      <c r="D32" s="78"/>
      <c r="E32" s="77" t="s">
        <v>0</v>
      </c>
      <c r="F32" s="76"/>
      <c r="G32" s="75">
        <f t="shared" ref="G32:H34" si="17">G8</f>
        <v>0</v>
      </c>
      <c r="H32" s="75">
        <f t="shared" si="17"/>
        <v>23</v>
      </c>
      <c r="I32" s="76"/>
      <c r="J32" s="75">
        <f>SUM(J29:J30)</f>
        <v>0</v>
      </c>
      <c r="K32" s="75">
        <f>SUM(K29:K30)</f>
        <v>23</v>
      </c>
      <c r="L32" s="76"/>
      <c r="M32" s="75">
        <f>SUM(M29:M30)</f>
        <v>0</v>
      </c>
      <c r="N32" s="75">
        <f>SUM(N29:N30)</f>
        <v>23</v>
      </c>
      <c r="O32" s="76"/>
      <c r="P32" s="75">
        <f>SUM(P29:P30)</f>
        <v>0</v>
      </c>
      <c r="Q32" s="75">
        <f>SUM(Q29:Q30)</f>
        <v>23</v>
      </c>
      <c r="R32" s="76"/>
      <c r="S32" s="75">
        <f>SUM(S29:S30)</f>
        <v>0</v>
      </c>
      <c r="T32" s="74">
        <f>SUM(T29:T30)</f>
        <v>23</v>
      </c>
      <c r="U32" s="80"/>
      <c r="V32" s="81"/>
      <c r="W32" s="81"/>
      <c r="X32" s="78"/>
      <c r="Y32" s="77" t="s">
        <v>0</v>
      </c>
      <c r="Z32" s="76"/>
      <c r="AA32" s="75">
        <f>AA8</f>
        <v>0</v>
      </c>
      <c r="AB32" s="75">
        <f>AB8</f>
        <v>22</v>
      </c>
      <c r="AC32" s="76"/>
      <c r="AD32" s="75">
        <f>SUM(AD29:AD30)</f>
        <v>0</v>
      </c>
      <c r="AE32" s="75">
        <f>SUM(AE29:AE30)</f>
        <v>22</v>
      </c>
      <c r="AF32" s="76"/>
      <c r="AG32" s="75">
        <f>SUM(AG29:AG30)</f>
        <v>0</v>
      </c>
      <c r="AH32" s="75">
        <f>SUM(AH29:AH30)</f>
        <v>22</v>
      </c>
      <c r="AI32" s="76"/>
      <c r="AJ32" s="75">
        <f>SUM(AJ29:AJ30)</f>
        <v>0</v>
      </c>
      <c r="AK32" s="75">
        <f>SUM(AK29:AK30)</f>
        <v>22</v>
      </c>
      <c r="AL32" s="76"/>
      <c r="AM32" s="75">
        <f>SUM(AM29:AM30)</f>
        <v>0</v>
      </c>
      <c r="AN32" s="74">
        <f>SUM(AN29:AN30)</f>
        <v>22</v>
      </c>
      <c r="AO32" s="80"/>
      <c r="AP32" s="81"/>
      <c r="AQ32" s="81"/>
      <c r="AR32" s="78"/>
      <c r="AS32" s="77" t="s">
        <v>0</v>
      </c>
      <c r="AT32" s="76"/>
      <c r="AU32" s="75">
        <f>AU8</f>
        <v>0</v>
      </c>
      <c r="AV32" s="75">
        <f>AV8</f>
        <v>20</v>
      </c>
      <c r="AW32" s="76"/>
      <c r="AX32" s="75">
        <f>SUM(AX29:AX30)</f>
        <v>0</v>
      </c>
      <c r="AY32" s="75">
        <f>SUM(AY29:AY30)</f>
        <v>20</v>
      </c>
      <c r="AZ32" s="76"/>
      <c r="BA32" s="75">
        <f>SUM(BA29:BA30)</f>
        <v>0</v>
      </c>
      <c r="BB32" s="75">
        <f>SUM(BB29:BB30)</f>
        <v>20</v>
      </c>
      <c r="BC32" s="76"/>
      <c r="BD32" s="75">
        <f>SUM(BD29:BD30)</f>
        <v>0</v>
      </c>
      <c r="BE32" s="75">
        <f>SUM(BE29:BE30)</f>
        <v>20</v>
      </c>
      <c r="BF32" s="76"/>
      <c r="BG32" s="75">
        <f>SUM(BG29:BG30)</f>
        <v>0</v>
      </c>
      <c r="BH32" s="74">
        <f>SUM(BH29:BH30)</f>
        <v>20</v>
      </c>
      <c r="BI32" s="80"/>
      <c r="BJ32" s="81"/>
      <c r="BK32" s="81"/>
      <c r="BL32" s="78"/>
      <c r="BM32" s="77" t="s">
        <v>0</v>
      </c>
      <c r="BN32" s="76"/>
      <c r="BO32" s="75">
        <f t="shared" ref="BO32:BP34" si="18">BO8</f>
        <v>0</v>
      </c>
      <c r="BP32" s="75">
        <f t="shared" si="18"/>
        <v>0</v>
      </c>
      <c r="BQ32" s="76"/>
      <c r="BR32" s="75">
        <f>SUM(BR29:BR30)</f>
        <v>0</v>
      </c>
      <c r="BS32" s="75">
        <f>SUM(BS29:BS30)</f>
        <v>0</v>
      </c>
      <c r="BT32" s="76"/>
      <c r="BU32" s="75">
        <f>SUM(BU29:BU30)</f>
        <v>0</v>
      </c>
      <c r="BV32" s="75">
        <f>SUM(BV29:BV30)</f>
        <v>0</v>
      </c>
      <c r="BW32" s="76"/>
      <c r="BX32" s="75">
        <f>SUM(BX29:BX30)</f>
        <v>0</v>
      </c>
      <c r="BY32" s="75">
        <f>SUM(BY29:BY30)</f>
        <v>0</v>
      </c>
      <c r="BZ32" s="76"/>
      <c r="CA32" s="75">
        <f>SUM(CA29:CA30)</f>
        <v>0</v>
      </c>
      <c r="CB32" s="74">
        <f>SUM(CB29:CB30)</f>
        <v>0</v>
      </c>
      <c r="CC32" s="80"/>
      <c r="CD32" s="81"/>
      <c r="CE32" s="81"/>
      <c r="CF32" s="78"/>
      <c r="CG32" s="77" t="s">
        <v>0</v>
      </c>
      <c r="CH32" s="76"/>
      <c r="CI32" s="75">
        <f t="shared" ref="CI32:CJ34" si="19">CI8</f>
        <v>0</v>
      </c>
      <c r="CJ32" s="75">
        <f t="shared" si="19"/>
        <v>30</v>
      </c>
      <c r="CK32" s="76"/>
      <c r="CL32" s="75">
        <f>SUM(CL29:CL30)</f>
        <v>0</v>
      </c>
      <c r="CM32" s="75">
        <f>SUM(CM29:CM30)</f>
        <v>30</v>
      </c>
      <c r="CN32" s="76"/>
      <c r="CO32" s="75">
        <f>SUM(CO29:CO30)</f>
        <v>0</v>
      </c>
      <c r="CP32" s="75">
        <f>SUM(CP29:CP30)</f>
        <v>30</v>
      </c>
      <c r="CQ32" s="76"/>
      <c r="CR32" s="75">
        <f>SUM(CR29:CR30)</f>
        <v>0</v>
      </c>
      <c r="CS32" s="75">
        <f>SUM(CS29:CS30)</f>
        <v>30</v>
      </c>
      <c r="CT32" s="76"/>
      <c r="CU32" s="75">
        <f>SUM(CU29:CU30)</f>
        <v>0</v>
      </c>
      <c r="CV32" s="74">
        <f>SUM(CV29:CV30)</f>
        <v>30</v>
      </c>
      <c r="CW32" s="8"/>
      <c r="CX32" s="8"/>
      <c r="CY32" s="8"/>
      <c r="CZ32" s="19"/>
      <c r="DA32" s="18"/>
      <c r="DB32" s="17"/>
      <c r="DC32" s="5"/>
      <c r="DD32" s="5"/>
      <c r="DE32" s="17"/>
      <c r="DF32" s="5"/>
      <c r="DG32" s="5"/>
      <c r="DH32" s="17"/>
      <c r="DI32" s="5"/>
      <c r="DJ32" s="5"/>
      <c r="DK32" s="17"/>
      <c r="DL32" s="5"/>
      <c r="DM32" s="5"/>
      <c r="DN32" s="17"/>
      <c r="DO32" s="5"/>
      <c r="DP32" s="5"/>
      <c r="DQ32" s="20"/>
      <c r="DR32" s="8"/>
      <c r="DS32" s="8"/>
      <c r="DT32" s="19"/>
      <c r="DU32" s="18"/>
      <c r="DV32" s="17"/>
      <c r="DW32" s="5"/>
      <c r="DX32" s="5"/>
      <c r="DY32" s="17"/>
      <c r="DZ32" s="5"/>
      <c r="EA32" s="5"/>
      <c r="EB32" s="17"/>
      <c r="EC32" s="5"/>
      <c r="ED32" s="5"/>
      <c r="EE32" s="17"/>
      <c r="EF32" s="5"/>
      <c r="EG32" s="5"/>
      <c r="EH32" s="17"/>
      <c r="EI32" s="5"/>
      <c r="EJ32" s="16"/>
      <c r="EK32" s="80"/>
      <c r="EL32" s="81"/>
      <c r="EM32" s="81"/>
      <c r="EN32" s="78"/>
      <c r="EO32" s="77" t="s">
        <v>0</v>
      </c>
      <c r="EP32" s="76"/>
      <c r="EQ32" s="75">
        <f t="shared" ref="EQ32:ER34" si="20">EQ8</f>
        <v>21</v>
      </c>
      <c r="ER32" s="75">
        <f t="shared" si="20"/>
        <v>17</v>
      </c>
      <c r="ES32" s="76"/>
      <c r="ET32" s="75">
        <f>SUM(ET29:ET30)</f>
        <v>21</v>
      </c>
      <c r="EU32" s="75">
        <f>SUM(EU29:EU30)</f>
        <v>17</v>
      </c>
      <c r="EV32" s="76"/>
      <c r="EW32" s="75">
        <f>SUM(EW29:EW30)</f>
        <v>0</v>
      </c>
      <c r="EX32" s="75">
        <f>SUM(EX29:EX30)</f>
        <v>0</v>
      </c>
      <c r="EY32" s="76"/>
      <c r="EZ32" s="75">
        <f>SUM(EZ29:EZ30)</f>
        <v>21</v>
      </c>
      <c r="FA32" s="75">
        <f>SUM(FA29:FA30)</f>
        <v>17</v>
      </c>
      <c r="FB32" s="76"/>
      <c r="FC32" s="75">
        <f>SUM(FC29:FC30)</f>
        <v>21</v>
      </c>
      <c r="FD32" s="74">
        <f>SUM(FD29:FD30)</f>
        <v>17</v>
      </c>
      <c r="FE32" s="80"/>
      <c r="FF32" s="81"/>
      <c r="FG32" s="81"/>
      <c r="FH32" s="78"/>
      <c r="FI32" s="77" t="s">
        <v>0</v>
      </c>
      <c r="FJ32" s="76"/>
      <c r="FK32" s="75">
        <f t="shared" ref="FK32:FL34" si="21">FK8</f>
        <v>0</v>
      </c>
      <c r="FL32" s="75">
        <f t="shared" si="21"/>
        <v>21</v>
      </c>
      <c r="FM32" s="76"/>
      <c r="FN32" s="75">
        <f>SUM(FN29:FN30)</f>
        <v>0</v>
      </c>
      <c r="FO32" s="75">
        <f>SUM(FO29:FO30)</f>
        <v>21</v>
      </c>
      <c r="FP32" s="76"/>
      <c r="FQ32" s="75">
        <f>SUM(FQ29:FQ30)</f>
        <v>0</v>
      </c>
      <c r="FR32" s="75">
        <f>SUM(FR29:FR30)</f>
        <v>21</v>
      </c>
      <c r="FS32" s="76"/>
      <c r="FT32" s="75">
        <f>SUM(FT29:FT30)</f>
        <v>0</v>
      </c>
      <c r="FU32" s="75">
        <f>SUM(FU29:FU30)</f>
        <v>21</v>
      </c>
      <c r="FV32" s="76"/>
      <c r="FW32" s="75">
        <f>SUM(FW29:FW30)</f>
        <v>0</v>
      </c>
      <c r="FX32" s="74">
        <f>SUM(FX29:FX30)</f>
        <v>21</v>
      </c>
      <c r="FY32" s="80"/>
      <c r="FZ32" s="81"/>
      <c r="GA32" s="81"/>
      <c r="GB32" s="78"/>
      <c r="GC32" s="77" t="s">
        <v>0</v>
      </c>
      <c r="GD32" s="76"/>
      <c r="GE32" s="75">
        <f t="shared" ref="GE32:GF34" si="22">GE8</f>
        <v>0</v>
      </c>
      <c r="GF32" s="75">
        <f t="shared" si="22"/>
        <v>0</v>
      </c>
      <c r="GG32" s="76"/>
      <c r="GH32" s="75">
        <f>SUM(GH29:GH30)</f>
        <v>0</v>
      </c>
      <c r="GI32" s="75">
        <f>SUM(GI29:GI30)</f>
        <v>0</v>
      </c>
      <c r="GJ32" s="76"/>
      <c r="GK32" s="75">
        <f>SUM(GK29:GK30)</f>
        <v>0</v>
      </c>
      <c r="GL32" s="75">
        <f>SUM(GL29:GL30)</f>
        <v>0</v>
      </c>
      <c r="GM32" s="76"/>
      <c r="GN32" s="75">
        <f>SUM(GN29:GN30)</f>
        <v>0</v>
      </c>
      <c r="GO32" s="75">
        <f>SUM(GO29:GO30)</f>
        <v>0</v>
      </c>
      <c r="GP32" s="76"/>
      <c r="GQ32" s="75">
        <f>SUM(GQ29:GQ30)</f>
        <v>0</v>
      </c>
      <c r="GR32" s="74">
        <f>SUM(GR29:GR30)</f>
        <v>0</v>
      </c>
      <c r="GS32" s="80"/>
      <c r="GT32" s="81"/>
      <c r="GU32" s="81"/>
      <c r="GV32" s="78"/>
      <c r="GW32" s="77" t="s">
        <v>0</v>
      </c>
      <c r="GX32" s="76"/>
      <c r="GY32" s="75">
        <f t="shared" ref="GY32:GZ34" si="23">GY8</f>
        <v>0</v>
      </c>
      <c r="GZ32" s="75">
        <f t="shared" si="23"/>
        <v>18</v>
      </c>
      <c r="HA32" s="76"/>
      <c r="HB32" s="75">
        <f>SUM(HB29:HB30)</f>
        <v>0</v>
      </c>
      <c r="HC32" s="75">
        <f>SUM(HC29:HC30)</f>
        <v>18</v>
      </c>
      <c r="HD32" s="76"/>
      <c r="HE32" s="75">
        <f>SUM(HE29:HE30)</f>
        <v>0</v>
      </c>
      <c r="HF32" s="75">
        <f>SUM(HF29:HF30)</f>
        <v>18</v>
      </c>
      <c r="HG32" s="76"/>
      <c r="HH32" s="75">
        <f>SUM(HH29:HH30)</f>
        <v>0</v>
      </c>
      <c r="HI32" s="75">
        <f>SUM(HI29:HI30)</f>
        <v>18</v>
      </c>
      <c r="HJ32" s="76"/>
      <c r="HK32" s="75">
        <f>SUM(HK29:HK30)</f>
        <v>0</v>
      </c>
      <c r="HL32" s="74">
        <f>SUM(HL29:HL30)</f>
        <v>18</v>
      </c>
      <c r="HM32" s="80"/>
      <c r="HN32" s="81"/>
      <c r="HO32" s="81"/>
      <c r="HP32" s="78"/>
      <c r="HQ32" s="77" t="s">
        <v>0</v>
      </c>
      <c r="HR32" s="76"/>
      <c r="HS32" s="75">
        <f t="shared" ref="HS32:HT34" si="24">HS8</f>
        <v>21</v>
      </c>
      <c r="HT32" s="75">
        <f t="shared" si="24"/>
        <v>0</v>
      </c>
      <c r="HU32" s="76"/>
      <c r="HV32" s="75">
        <f>SUM(HV29:HV30)</f>
        <v>21</v>
      </c>
      <c r="HW32" s="75">
        <f>SUM(HW29:HW30)</f>
        <v>0</v>
      </c>
      <c r="HX32" s="76"/>
      <c r="HY32" s="75">
        <f>SUM(HY29:HY30)</f>
        <v>21</v>
      </c>
      <c r="HZ32" s="75">
        <f>SUM(HZ29:HZ30)</f>
        <v>0</v>
      </c>
      <c r="IA32" s="76"/>
      <c r="IB32" s="75">
        <f>SUM(IB29:IB30)</f>
        <v>21</v>
      </c>
      <c r="IC32" s="75">
        <f>SUM(IC29:IC30)</f>
        <v>0</v>
      </c>
      <c r="ID32" s="76"/>
      <c r="IE32" s="75">
        <f>SUM(IE29:IE30)</f>
        <v>21</v>
      </c>
      <c r="IF32" s="74">
        <f>SUM(IF29:IF30)</f>
        <v>0</v>
      </c>
      <c r="IG32" s="80"/>
      <c r="IH32" s="81"/>
      <c r="II32" s="81"/>
      <c r="IJ32" s="78"/>
      <c r="IK32" s="77" t="s">
        <v>0</v>
      </c>
      <c r="IL32" s="76"/>
      <c r="IM32" s="75">
        <f t="shared" ref="IM32:IN34" si="25">IM8</f>
        <v>21</v>
      </c>
      <c r="IN32" s="75">
        <f t="shared" si="25"/>
        <v>0</v>
      </c>
      <c r="IO32" s="76"/>
      <c r="IP32" s="75">
        <f>SUM(IP29:IP30)</f>
        <v>21</v>
      </c>
      <c r="IQ32" s="75">
        <f>SUM(IQ29:IQ30)</f>
        <v>0</v>
      </c>
      <c r="IR32" s="76"/>
      <c r="IS32" s="75">
        <f>SUM(IS29:IS30)</f>
        <v>21</v>
      </c>
      <c r="IT32" s="75">
        <f>SUM(IT29:IT30)</f>
        <v>0</v>
      </c>
      <c r="IU32" s="76"/>
      <c r="IV32" s="75">
        <f>SUM(IV29:IV30)</f>
        <v>21</v>
      </c>
      <c r="IW32" s="75">
        <f>SUM(IW29:IW30)</f>
        <v>0</v>
      </c>
      <c r="IX32" s="76"/>
      <c r="IY32" s="75">
        <f>SUM(IY29:IY30)</f>
        <v>21</v>
      </c>
      <c r="IZ32" s="74">
        <f>SUM(IZ29:IZ30)</f>
        <v>0</v>
      </c>
      <c r="JA32" s="80"/>
      <c r="JB32" s="81"/>
      <c r="JC32" s="81"/>
      <c r="JD32" s="78"/>
      <c r="JE32" s="77" t="s">
        <v>0</v>
      </c>
      <c r="JF32" s="76"/>
      <c r="JG32" s="75">
        <f t="shared" ref="JG32:JH34" si="26">JG8</f>
        <v>18</v>
      </c>
      <c r="JH32" s="75">
        <f t="shared" si="26"/>
        <v>0</v>
      </c>
      <c r="JI32" s="76"/>
      <c r="JJ32" s="75">
        <f>SUM(JJ29:JJ30)</f>
        <v>18</v>
      </c>
      <c r="JK32" s="75">
        <f>SUM(JK29:JK30)</f>
        <v>0</v>
      </c>
      <c r="JL32" s="76"/>
      <c r="JM32" s="75">
        <f>SUM(JM29:JM30)</f>
        <v>18</v>
      </c>
      <c r="JN32" s="75">
        <f>SUM(JN29:JN30)</f>
        <v>0</v>
      </c>
      <c r="JO32" s="76"/>
      <c r="JP32" s="75">
        <f>SUM(JP29:JP30)</f>
        <v>18</v>
      </c>
      <c r="JQ32" s="75">
        <f>SUM(JQ29:JQ30)</f>
        <v>0</v>
      </c>
      <c r="JR32" s="76"/>
      <c r="JS32" s="75">
        <f>SUM(JS29:JS30)</f>
        <v>18</v>
      </c>
      <c r="JT32" s="74">
        <f>SUM(JT29:JT30)</f>
        <v>0</v>
      </c>
    </row>
    <row r="33" spans="1:280" ht="28.25" customHeight="1" x14ac:dyDescent="0.45">
      <c r="A33" s="108"/>
      <c r="B33" s="109">
        <f>B9</f>
        <v>0</v>
      </c>
      <c r="C33" s="106"/>
      <c r="D33" s="105">
        <f>D9</f>
        <v>0</v>
      </c>
      <c r="E33" s="104" t="s">
        <v>2</v>
      </c>
      <c r="F33" s="103" t="str">
        <f>F9</f>
        <v>Ya.</v>
      </c>
      <c r="G33" s="102">
        <f t="shared" si="17"/>
        <v>0</v>
      </c>
      <c r="H33" s="102">
        <f t="shared" si="17"/>
        <v>20</v>
      </c>
      <c r="I33" s="103" t="str">
        <f>I9</f>
        <v>Cé.</v>
      </c>
      <c r="J33" s="102">
        <f>G33</f>
        <v>0</v>
      </c>
      <c r="K33" s="102">
        <f>H33</f>
        <v>20</v>
      </c>
      <c r="L33" s="103">
        <f>L9</f>
        <v>0</v>
      </c>
      <c r="M33" s="102">
        <f>J33</f>
        <v>0</v>
      </c>
      <c r="N33" s="102">
        <f>K33</f>
        <v>20</v>
      </c>
      <c r="O33" s="103" t="str">
        <f>O9</f>
        <v>Ya.</v>
      </c>
      <c r="P33" s="102">
        <f>M33</f>
        <v>0</v>
      </c>
      <c r="Q33" s="102">
        <f>N33</f>
        <v>20</v>
      </c>
      <c r="R33" s="103" t="str">
        <f>R9</f>
        <v>Cé.</v>
      </c>
      <c r="S33" s="102">
        <f>P33</f>
        <v>0</v>
      </c>
      <c r="T33" s="101">
        <f>Q33</f>
        <v>20</v>
      </c>
      <c r="U33" s="108"/>
      <c r="V33" s="109" t="str">
        <f>V9</f>
        <v>B2B -  CARNOT</v>
      </c>
      <c r="W33" s="106"/>
      <c r="X33" s="105" t="str">
        <f>X9</f>
        <v>CP</v>
      </c>
      <c r="Y33" s="104" t="s">
        <v>2</v>
      </c>
      <c r="Z33" s="103" t="str">
        <f>Z9</f>
        <v>Ya.</v>
      </c>
      <c r="AA33" s="102">
        <f>AA9</f>
        <v>0</v>
      </c>
      <c r="AB33" s="102">
        <f>AB9</f>
        <v>22</v>
      </c>
      <c r="AC33" s="103" t="str">
        <f>AC9</f>
        <v>Cé.</v>
      </c>
      <c r="AD33" s="102">
        <f>AA33</f>
        <v>0</v>
      </c>
      <c r="AE33" s="102">
        <f>AB33</f>
        <v>22</v>
      </c>
      <c r="AF33" s="103">
        <f>AF9</f>
        <v>0</v>
      </c>
      <c r="AG33" s="102">
        <f>AD33</f>
        <v>0</v>
      </c>
      <c r="AH33" s="102">
        <f>AE33</f>
        <v>22</v>
      </c>
      <c r="AI33" s="103" t="str">
        <f>AI9</f>
        <v>Ya.</v>
      </c>
      <c r="AJ33" s="102">
        <f>AG33</f>
        <v>0</v>
      </c>
      <c r="AK33" s="102">
        <f>AH33</f>
        <v>22</v>
      </c>
      <c r="AL33" s="103" t="str">
        <f>AL9</f>
        <v>Cé.</v>
      </c>
      <c r="AM33" s="102">
        <f>AJ33</f>
        <v>0</v>
      </c>
      <c r="AN33" s="101">
        <f>AK33</f>
        <v>22</v>
      </c>
      <c r="AO33" s="108"/>
      <c r="AP33" s="109" t="str">
        <f>AP9</f>
        <v>B2B -  JULES FERRY</v>
      </c>
      <c r="AQ33" s="106"/>
      <c r="AR33" s="105" t="str">
        <f>AR9</f>
        <v>CM1</v>
      </c>
      <c r="AS33" s="104" t="s">
        <v>2</v>
      </c>
      <c r="AT33" s="103" t="str">
        <f>AT9</f>
        <v>Ya.</v>
      </c>
      <c r="AU33" s="102">
        <f>AU9</f>
        <v>0</v>
      </c>
      <c r="AV33" s="102">
        <f>AV9</f>
        <v>20</v>
      </c>
      <c r="AW33" s="103" t="str">
        <f>AW9</f>
        <v>Cé.</v>
      </c>
      <c r="AX33" s="102">
        <f>AU33</f>
        <v>0</v>
      </c>
      <c r="AY33" s="102">
        <f>AV33</f>
        <v>20</v>
      </c>
      <c r="AZ33" s="103">
        <f>AZ9</f>
        <v>0</v>
      </c>
      <c r="BA33" s="102">
        <f>AX33</f>
        <v>0</v>
      </c>
      <c r="BB33" s="102">
        <f>AY33</f>
        <v>20</v>
      </c>
      <c r="BC33" s="103" t="str">
        <f>BC9</f>
        <v>Ya.</v>
      </c>
      <c r="BD33" s="102">
        <f>BA33</f>
        <v>0</v>
      </c>
      <c r="BE33" s="102">
        <f>BB33</f>
        <v>20</v>
      </c>
      <c r="BF33" s="103" t="str">
        <f>BF9</f>
        <v>Cé.</v>
      </c>
      <c r="BG33" s="102">
        <f>BD33</f>
        <v>0</v>
      </c>
      <c r="BH33" s="101">
        <f>BE33</f>
        <v>20</v>
      </c>
      <c r="BI33" s="108"/>
      <c r="BJ33" s="109" t="str">
        <f>BJ9</f>
        <v>B2B -  SAINT-VINCENT</v>
      </c>
      <c r="BK33" s="106"/>
      <c r="BL33" s="105" t="str">
        <f>BL9</f>
        <v>CM1 / CM2</v>
      </c>
      <c r="BM33" s="104" t="s">
        <v>2</v>
      </c>
      <c r="BN33" s="103" t="str">
        <f>BN9</f>
        <v>Ya.</v>
      </c>
      <c r="BO33" s="102">
        <f t="shared" si="18"/>
        <v>0</v>
      </c>
      <c r="BP33" s="102">
        <f t="shared" si="18"/>
        <v>0</v>
      </c>
      <c r="BQ33" s="103" t="str">
        <f>BQ9</f>
        <v>Cé.</v>
      </c>
      <c r="BR33" s="102">
        <f>BO33</f>
        <v>0</v>
      </c>
      <c r="BS33" s="102">
        <f>BP33</f>
        <v>0</v>
      </c>
      <c r="BT33" s="103">
        <f>BT9</f>
        <v>0</v>
      </c>
      <c r="BU33" s="102">
        <f>BR33</f>
        <v>0</v>
      </c>
      <c r="BV33" s="102">
        <f>BS33</f>
        <v>0</v>
      </c>
      <c r="BW33" s="103" t="str">
        <f>BW9</f>
        <v>Ya.</v>
      </c>
      <c r="BX33" s="102">
        <f>BU33</f>
        <v>0</v>
      </c>
      <c r="BY33" s="102">
        <f>BV33</f>
        <v>0</v>
      </c>
      <c r="BZ33" s="103" t="str">
        <f>BZ9</f>
        <v>Cé.</v>
      </c>
      <c r="CA33" s="102">
        <f>BX33</f>
        <v>0</v>
      </c>
      <c r="CB33" s="101">
        <f>BY33</f>
        <v>0</v>
      </c>
      <c r="CC33" s="108"/>
      <c r="CD33" s="109" t="str">
        <f>CD9</f>
        <v>Rpi - luc orignac hitte Maternelle</v>
      </c>
      <c r="CE33" s="106"/>
      <c r="CF33" s="105" t="str">
        <f>CF9</f>
        <v>GS</v>
      </c>
      <c r="CG33" s="104" t="s">
        <v>2</v>
      </c>
      <c r="CH33" s="103" t="str">
        <f>CH9</f>
        <v>Ya.</v>
      </c>
      <c r="CI33" s="102">
        <f t="shared" si="19"/>
        <v>22</v>
      </c>
      <c r="CJ33" s="102">
        <f t="shared" si="19"/>
        <v>0</v>
      </c>
      <c r="CK33" s="103" t="str">
        <f>CK9</f>
        <v>Cé.</v>
      </c>
      <c r="CL33" s="102">
        <f>CI33</f>
        <v>22</v>
      </c>
      <c r="CM33" s="102">
        <f>CJ33</f>
        <v>0</v>
      </c>
      <c r="CN33" s="103">
        <f>CN9</f>
        <v>0</v>
      </c>
      <c r="CO33" s="102">
        <f>CL33</f>
        <v>22</v>
      </c>
      <c r="CP33" s="102">
        <f>CM33</f>
        <v>0</v>
      </c>
      <c r="CQ33" s="103" t="str">
        <f>CQ9</f>
        <v>Ya.</v>
      </c>
      <c r="CR33" s="102">
        <f>CO33</f>
        <v>22</v>
      </c>
      <c r="CS33" s="102">
        <f>CP33</f>
        <v>0</v>
      </c>
      <c r="CT33" s="103" t="str">
        <f>CT9</f>
        <v>Cé.</v>
      </c>
      <c r="CU33" s="102">
        <f>CR33</f>
        <v>22</v>
      </c>
      <c r="CV33" s="101">
        <f>CS33</f>
        <v>0</v>
      </c>
      <c r="CX33" s="111"/>
      <c r="CY33" s="111"/>
      <c r="CZ33" s="59"/>
      <c r="DA33" s="6"/>
      <c r="DB33" s="58"/>
      <c r="DC33" s="3"/>
      <c r="DD33" s="3"/>
      <c r="DE33" s="58"/>
      <c r="DF33" s="3"/>
      <c r="DG33" s="3"/>
      <c r="DH33" s="58"/>
      <c r="DI33" s="3"/>
      <c r="DJ33" s="3"/>
      <c r="DK33" s="58"/>
      <c r="DL33" s="3"/>
      <c r="DM33" s="3"/>
      <c r="DN33" s="58"/>
      <c r="DO33" s="3"/>
      <c r="DP33" s="3"/>
      <c r="DQ33" s="62"/>
      <c r="DR33" s="61"/>
      <c r="DS33" s="110"/>
      <c r="DT33" s="59"/>
      <c r="DU33" s="6"/>
      <c r="DV33" s="58"/>
      <c r="DW33" s="3"/>
      <c r="DX33" s="3"/>
      <c r="DY33" s="58"/>
      <c r="DZ33" s="3"/>
      <c r="EA33" s="3"/>
      <c r="EB33" s="58"/>
      <c r="EC33" s="3"/>
      <c r="ED33" s="3"/>
      <c r="EE33" s="58"/>
      <c r="EF33" s="3"/>
      <c r="EG33" s="3"/>
      <c r="EH33" s="58"/>
      <c r="EI33" s="3"/>
      <c r="EJ33" s="32"/>
      <c r="EK33" s="108"/>
      <c r="EL33" s="109" t="str">
        <f>EL9</f>
        <v>TREBONS</v>
      </c>
      <c r="EM33" s="106"/>
      <c r="EN33" s="105" t="str">
        <f>EN9</f>
        <v>Cp à Cm2</v>
      </c>
      <c r="EO33" s="104" t="s">
        <v>2</v>
      </c>
      <c r="EP33" s="103" t="str">
        <f>EP9</f>
        <v>Ya.</v>
      </c>
      <c r="EQ33" s="102">
        <f t="shared" si="20"/>
        <v>0</v>
      </c>
      <c r="ER33" s="102">
        <f t="shared" si="20"/>
        <v>44</v>
      </c>
      <c r="ES33" s="103" t="str">
        <f>ES9</f>
        <v>Cé.</v>
      </c>
      <c r="ET33" s="102">
        <f>EQ33</f>
        <v>0</v>
      </c>
      <c r="EU33" s="102">
        <f>ER33</f>
        <v>44</v>
      </c>
      <c r="EV33" s="103">
        <f>EV9</f>
        <v>0</v>
      </c>
      <c r="EW33" s="102">
        <f>ET33</f>
        <v>0</v>
      </c>
      <c r="EX33" s="102">
        <f>EU33</f>
        <v>44</v>
      </c>
      <c r="EY33" s="103" t="str">
        <f>EY9</f>
        <v>Ya.</v>
      </c>
      <c r="EZ33" s="102">
        <f>EW33</f>
        <v>0</v>
      </c>
      <c r="FA33" s="102">
        <f>EX33</f>
        <v>44</v>
      </c>
      <c r="FB33" s="103" t="str">
        <f>FB9</f>
        <v>Cé.</v>
      </c>
      <c r="FC33" s="102">
        <f>EZ33</f>
        <v>0</v>
      </c>
      <c r="FD33" s="101">
        <f>FA33</f>
        <v>44</v>
      </c>
      <c r="FE33" s="108"/>
      <c r="FF33" s="109" t="str">
        <f>FF9</f>
        <v>B2B -  CALENDRETA</v>
      </c>
      <c r="FG33" s="106"/>
      <c r="FH33" s="105" t="str">
        <f>FH9</f>
        <v>GS / CP</v>
      </c>
      <c r="FI33" s="104" t="s">
        <v>2</v>
      </c>
      <c r="FJ33" s="103" t="str">
        <f>FJ9</f>
        <v>Ya.</v>
      </c>
      <c r="FK33" s="102">
        <f t="shared" si="21"/>
        <v>0</v>
      </c>
      <c r="FL33" s="102">
        <f t="shared" si="21"/>
        <v>22</v>
      </c>
      <c r="FM33" s="103" t="str">
        <f>FM9</f>
        <v>Cé.</v>
      </c>
      <c r="FN33" s="102">
        <f>FK33</f>
        <v>0</v>
      </c>
      <c r="FO33" s="102">
        <f>FL33</f>
        <v>22</v>
      </c>
      <c r="FP33" s="103">
        <f>FP9</f>
        <v>0</v>
      </c>
      <c r="FQ33" s="102">
        <f>FN33</f>
        <v>0</v>
      </c>
      <c r="FR33" s="102">
        <f>FO33</f>
        <v>22</v>
      </c>
      <c r="FS33" s="103" t="str">
        <f>FS9</f>
        <v>Ya.</v>
      </c>
      <c r="FT33" s="102">
        <f>FQ33</f>
        <v>0</v>
      </c>
      <c r="FU33" s="102">
        <f>FR33</f>
        <v>22</v>
      </c>
      <c r="FV33" s="103" t="str">
        <f>FV9</f>
        <v>Cé.</v>
      </c>
      <c r="FW33" s="102">
        <f>FT33</f>
        <v>0</v>
      </c>
      <c r="FX33" s="101">
        <f>FU33</f>
        <v>22</v>
      </c>
      <c r="FY33" s="108"/>
      <c r="FZ33" s="107" t="str">
        <f>FZ9</f>
        <v>B2B -  JULES FERRY</v>
      </c>
      <c r="GA33" s="106"/>
      <c r="GB33" s="105" t="str">
        <f>GB9</f>
        <v>CE1</v>
      </c>
      <c r="GC33" s="104" t="s">
        <v>2</v>
      </c>
      <c r="GD33" s="103" t="str">
        <f>GD9</f>
        <v>Ya.</v>
      </c>
      <c r="GE33" s="102">
        <f t="shared" si="22"/>
        <v>0</v>
      </c>
      <c r="GF33" s="102">
        <f t="shared" si="22"/>
        <v>0</v>
      </c>
      <c r="GG33" s="103" t="str">
        <f>GG9</f>
        <v>Cé.</v>
      </c>
      <c r="GH33" s="102">
        <f>GE33</f>
        <v>0</v>
      </c>
      <c r="GI33" s="102">
        <f>GF33</f>
        <v>0</v>
      </c>
      <c r="GJ33" s="103">
        <f>GJ9</f>
        <v>0</v>
      </c>
      <c r="GK33" s="102">
        <f>GH33</f>
        <v>0</v>
      </c>
      <c r="GL33" s="102">
        <f>GI33</f>
        <v>0</v>
      </c>
      <c r="GM33" s="103" t="str">
        <f>GM9</f>
        <v>Ya.</v>
      </c>
      <c r="GN33" s="102">
        <f>GK33</f>
        <v>0</v>
      </c>
      <c r="GO33" s="102">
        <f>GL33</f>
        <v>0</v>
      </c>
      <c r="GP33" s="103" t="str">
        <f>GP9</f>
        <v>Cé.</v>
      </c>
      <c r="GQ33" s="102">
        <f>GN33</f>
        <v>0</v>
      </c>
      <c r="GR33" s="101">
        <f>GO33</f>
        <v>0</v>
      </c>
      <c r="GS33" s="108"/>
      <c r="GT33" s="107" t="str">
        <f>GT9</f>
        <v>Ste-Marie de Campan</v>
      </c>
      <c r="GU33" s="106"/>
      <c r="GV33" s="105">
        <f>GV9</f>
        <v>0</v>
      </c>
      <c r="GW33" s="104" t="s">
        <v>2</v>
      </c>
      <c r="GX33" s="103" t="str">
        <f>GX9</f>
        <v>Ya.</v>
      </c>
      <c r="GY33" s="102">
        <f t="shared" si="23"/>
        <v>0</v>
      </c>
      <c r="GZ33" s="102">
        <f t="shared" si="23"/>
        <v>59</v>
      </c>
      <c r="HA33" s="103" t="str">
        <f>HA9</f>
        <v>Cé.</v>
      </c>
      <c r="HB33" s="102">
        <f>GY33</f>
        <v>0</v>
      </c>
      <c r="HC33" s="102">
        <f>GZ33</f>
        <v>59</v>
      </c>
      <c r="HD33" s="103">
        <f>HD9</f>
        <v>0</v>
      </c>
      <c r="HE33" s="102">
        <f>HB33</f>
        <v>0</v>
      </c>
      <c r="HF33" s="102">
        <f>HC33</f>
        <v>59</v>
      </c>
      <c r="HG33" s="103" t="str">
        <f>HG9</f>
        <v>Ya.</v>
      </c>
      <c r="HH33" s="102">
        <f>HE33</f>
        <v>0</v>
      </c>
      <c r="HI33" s="102">
        <f>HF33</f>
        <v>59</v>
      </c>
      <c r="HJ33" s="103" t="str">
        <f>HJ9</f>
        <v>Cé.</v>
      </c>
      <c r="HK33" s="102">
        <f>HH33</f>
        <v>0</v>
      </c>
      <c r="HL33" s="101">
        <f>HI33</f>
        <v>59</v>
      </c>
      <c r="HM33" s="108"/>
      <c r="HN33" s="107" t="str">
        <f>HN9</f>
        <v>B2B -  CLAIR VALLON</v>
      </c>
      <c r="HO33" s="106"/>
      <c r="HP33" s="105" t="str">
        <f>HP9</f>
        <v>TPS/PS</v>
      </c>
      <c r="HQ33" s="104" t="s">
        <v>2</v>
      </c>
      <c r="HR33" s="103" t="str">
        <f>HR9</f>
        <v>Ya.</v>
      </c>
      <c r="HS33" s="102">
        <f t="shared" si="24"/>
        <v>15</v>
      </c>
      <c r="HT33" s="102">
        <f t="shared" si="24"/>
        <v>44</v>
      </c>
      <c r="HU33" s="103" t="str">
        <f>HU9</f>
        <v>Cé.</v>
      </c>
      <c r="HV33" s="102">
        <f>HS33</f>
        <v>15</v>
      </c>
      <c r="HW33" s="102">
        <f>HT33</f>
        <v>44</v>
      </c>
      <c r="HX33" s="103">
        <f>HX9</f>
        <v>0</v>
      </c>
      <c r="HY33" s="102">
        <f>HV33</f>
        <v>15</v>
      </c>
      <c r="HZ33" s="102">
        <f>HW33</f>
        <v>44</v>
      </c>
      <c r="IA33" s="103" t="str">
        <f>IA9</f>
        <v>Ya.</v>
      </c>
      <c r="IB33" s="102">
        <f>HY33</f>
        <v>15</v>
      </c>
      <c r="IC33" s="102">
        <f>HZ33</f>
        <v>44</v>
      </c>
      <c r="ID33" s="103" t="str">
        <f>ID9</f>
        <v>Cé.</v>
      </c>
      <c r="IE33" s="102">
        <f>IB33</f>
        <v>15</v>
      </c>
      <c r="IF33" s="101">
        <f>IC33</f>
        <v>44</v>
      </c>
      <c r="IG33" s="108"/>
      <c r="IH33" s="107" t="str">
        <f>IH9</f>
        <v xml:space="preserve">Gerde   </v>
      </c>
      <c r="II33" s="106"/>
      <c r="IJ33" s="105" t="str">
        <f>IJ9</f>
        <v>GS / CP</v>
      </c>
      <c r="IK33" s="104" t="s">
        <v>2</v>
      </c>
      <c r="IL33" s="103" t="str">
        <f>IL9</f>
        <v>Ya.</v>
      </c>
      <c r="IM33" s="102">
        <f t="shared" si="25"/>
        <v>25</v>
      </c>
      <c r="IN33" s="102">
        <f t="shared" si="25"/>
        <v>0</v>
      </c>
      <c r="IO33" s="103" t="str">
        <f>IO9</f>
        <v>Cé.</v>
      </c>
      <c r="IP33" s="102">
        <f>IM33</f>
        <v>25</v>
      </c>
      <c r="IQ33" s="102">
        <f>IN33</f>
        <v>0</v>
      </c>
      <c r="IR33" s="103">
        <f>IR9</f>
        <v>0</v>
      </c>
      <c r="IS33" s="102">
        <f>IP33</f>
        <v>25</v>
      </c>
      <c r="IT33" s="102">
        <f>IQ33</f>
        <v>0</v>
      </c>
      <c r="IU33" s="103" t="str">
        <f>IU9</f>
        <v>Ya.</v>
      </c>
      <c r="IV33" s="102">
        <f>IS33</f>
        <v>25</v>
      </c>
      <c r="IW33" s="102">
        <f>IT33</f>
        <v>0</v>
      </c>
      <c r="IX33" s="103" t="str">
        <f>IX9</f>
        <v>Cé.</v>
      </c>
      <c r="IY33" s="102">
        <f>IV33</f>
        <v>25</v>
      </c>
      <c r="IZ33" s="101">
        <f>IW33</f>
        <v>0</v>
      </c>
      <c r="JA33" s="108"/>
      <c r="JB33" s="107">
        <f>JB9</f>
        <v>0</v>
      </c>
      <c r="JC33" s="106"/>
      <c r="JD33" s="105">
        <f>JD9</f>
        <v>0</v>
      </c>
      <c r="JE33" s="104" t="s">
        <v>2</v>
      </c>
      <c r="JF33" s="103" t="str">
        <f>JF9</f>
        <v>Ya.</v>
      </c>
      <c r="JG33" s="102">
        <f t="shared" si="26"/>
        <v>0</v>
      </c>
      <c r="JH33" s="102">
        <f t="shared" si="26"/>
        <v>18</v>
      </c>
      <c r="JI33" s="103" t="str">
        <f>JI9</f>
        <v>Cé.</v>
      </c>
      <c r="JJ33" s="102">
        <f>JG33</f>
        <v>0</v>
      </c>
      <c r="JK33" s="102">
        <f>JH33</f>
        <v>18</v>
      </c>
      <c r="JL33" s="103">
        <f>JL9</f>
        <v>0</v>
      </c>
      <c r="JM33" s="102">
        <f>JJ33</f>
        <v>0</v>
      </c>
      <c r="JN33" s="102">
        <f>JK33</f>
        <v>18</v>
      </c>
      <c r="JO33" s="103" t="str">
        <f>JO9</f>
        <v>Ya.</v>
      </c>
      <c r="JP33" s="102">
        <f>JM33</f>
        <v>0</v>
      </c>
      <c r="JQ33" s="102">
        <f>JN33</f>
        <v>18</v>
      </c>
      <c r="JR33" s="103" t="str">
        <f>JR9</f>
        <v>Cé.</v>
      </c>
      <c r="JS33" s="102">
        <f>JP33</f>
        <v>0</v>
      </c>
      <c r="JT33" s="101">
        <f>JQ33</f>
        <v>18</v>
      </c>
    </row>
    <row r="34" spans="1:280" ht="21" customHeight="1" x14ac:dyDescent="0.45">
      <c r="A34" s="100" t="str">
        <f>A10</f>
        <v>10h05 / 10h45</v>
      </c>
      <c r="B34" s="99"/>
      <c r="C34" s="98"/>
      <c r="D34" s="97"/>
      <c r="E34" s="96"/>
      <c r="F34" s="94">
        <f>F10</f>
        <v>0</v>
      </c>
      <c r="G34" s="95">
        <f t="shared" si="17"/>
        <v>0</v>
      </c>
      <c r="H34" s="95">
        <f t="shared" si="17"/>
        <v>0</v>
      </c>
      <c r="I34" s="94">
        <f>I10</f>
        <v>0</v>
      </c>
      <c r="J34" s="93">
        <f>G34</f>
        <v>0</v>
      </c>
      <c r="K34" s="93">
        <f>H34</f>
        <v>0</v>
      </c>
      <c r="L34" s="94">
        <f>L10</f>
        <v>0</v>
      </c>
      <c r="M34" s="93">
        <f>J34</f>
        <v>0</v>
      </c>
      <c r="N34" s="93">
        <f>K34</f>
        <v>0</v>
      </c>
      <c r="O34" s="94">
        <f>O10</f>
        <v>0</v>
      </c>
      <c r="P34" s="93">
        <f>M34</f>
        <v>0</v>
      </c>
      <c r="Q34" s="93">
        <f>N34</f>
        <v>0</v>
      </c>
      <c r="R34" s="94">
        <f>R10</f>
        <v>0</v>
      </c>
      <c r="S34" s="93">
        <f>P34</f>
        <v>0</v>
      </c>
      <c r="T34" s="92">
        <f>Q34</f>
        <v>0</v>
      </c>
      <c r="U34" s="100" t="str">
        <f>U10</f>
        <v>10h05 / 10h45</v>
      </c>
      <c r="V34" s="99"/>
      <c r="W34" s="98"/>
      <c r="X34" s="97"/>
      <c r="Y34" s="96"/>
      <c r="Z34" s="94"/>
      <c r="AA34" s="95"/>
      <c r="AB34" s="95"/>
      <c r="AC34" s="94"/>
      <c r="AD34" s="93"/>
      <c r="AE34" s="93"/>
      <c r="AF34" s="94"/>
      <c r="AG34" s="93"/>
      <c r="AH34" s="93"/>
      <c r="AI34" s="94"/>
      <c r="AJ34" s="93"/>
      <c r="AK34" s="93"/>
      <c r="AL34" s="94"/>
      <c r="AM34" s="93"/>
      <c r="AN34" s="92"/>
      <c r="AO34" s="100" t="str">
        <f>AO10</f>
        <v>10h05 / 10h45</v>
      </c>
      <c r="AP34" s="99"/>
      <c r="AQ34" s="98"/>
      <c r="AR34" s="97"/>
      <c r="AS34" s="96"/>
      <c r="AT34" s="94"/>
      <c r="AU34" s="95"/>
      <c r="AV34" s="95"/>
      <c r="AW34" s="94"/>
      <c r="AX34" s="93"/>
      <c r="AY34" s="93"/>
      <c r="AZ34" s="94"/>
      <c r="BA34" s="93"/>
      <c r="BB34" s="93"/>
      <c r="BC34" s="94"/>
      <c r="BD34" s="93"/>
      <c r="BE34" s="93"/>
      <c r="BF34" s="94"/>
      <c r="BG34" s="93"/>
      <c r="BH34" s="92"/>
      <c r="BI34" s="100" t="str">
        <f>BI10</f>
        <v>10h05 / 10h45</v>
      </c>
      <c r="BJ34" s="99"/>
      <c r="BK34" s="98"/>
      <c r="BL34" s="97"/>
      <c r="BM34" s="96"/>
      <c r="BN34" s="94">
        <f>BN10</f>
        <v>0</v>
      </c>
      <c r="BO34" s="95">
        <f t="shared" si="18"/>
        <v>0</v>
      </c>
      <c r="BP34" s="95">
        <f t="shared" si="18"/>
        <v>0</v>
      </c>
      <c r="BQ34" s="94">
        <f>BQ10</f>
        <v>0</v>
      </c>
      <c r="BR34" s="93">
        <f>BO34</f>
        <v>0</v>
      </c>
      <c r="BS34" s="93">
        <f>BP34</f>
        <v>0</v>
      </c>
      <c r="BT34" s="94">
        <f>BT10</f>
        <v>0</v>
      </c>
      <c r="BU34" s="93">
        <f>BR34</f>
        <v>0</v>
      </c>
      <c r="BV34" s="93">
        <f>BS34</f>
        <v>0</v>
      </c>
      <c r="BW34" s="94">
        <f>BW10</f>
        <v>0</v>
      </c>
      <c r="BX34" s="93">
        <f>BU34</f>
        <v>0</v>
      </c>
      <c r="BY34" s="93">
        <f>BV34</f>
        <v>0</v>
      </c>
      <c r="BZ34" s="94">
        <f>BZ10</f>
        <v>0</v>
      </c>
      <c r="CA34" s="93">
        <f>BX34</f>
        <v>0</v>
      </c>
      <c r="CB34" s="92">
        <f>BY34</f>
        <v>0</v>
      </c>
      <c r="CC34" s="100" t="str">
        <f>CC10</f>
        <v>10h25 / 11h05</v>
      </c>
      <c r="CD34" s="99"/>
      <c r="CE34" s="98"/>
      <c r="CF34" s="97"/>
      <c r="CG34" s="96"/>
      <c r="CH34" s="94">
        <f>CH10</f>
        <v>0</v>
      </c>
      <c r="CI34" s="95">
        <f t="shared" si="19"/>
        <v>0</v>
      </c>
      <c r="CJ34" s="95">
        <f t="shared" si="19"/>
        <v>0</v>
      </c>
      <c r="CK34" s="94">
        <f>CK10</f>
        <v>0</v>
      </c>
      <c r="CL34" s="93">
        <f>CI34</f>
        <v>0</v>
      </c>
      <c r="CM34" s="93">
        <f>CJ34</f>
        <v>0</v>
      </c>
      <c r="CN34" s="94">
        <f>CN10</f>
        <v>0</v>
      </c>
      <c r="CO34" s="93">
        <f>CL34</f>
        <v>0</v>
      </c>
      <c r="CP34" s="93">
        <f>CM34</f>
        <v>0</v>
      </c>
      <c r="CQ34" s="94">
        <f>CQ10</f>
        <v>0</v>
      </c>
      <c r="CR34" s="93">
        <f>CO34</f>
        <v>0</v>
      </c>
      <c r="CS34" s="93">
        <f>CP34</f>
        <v>0</v>
      </c>
      <c r="CT34" s="94">
        <f>CT10</f>
        <v>0</v>
      </c>
      <c r="CU34" s="93">
        <f>CR34</f>
        <v>0</v>
      </c>
      <c r="CV34" s="92">
        <f>CS34</f>
        <v>0</v>
      </c>
      <c r="CW34" s="8"/>
      <c r="CX34" s="45"/>
      <c r="CY34" s="45"/>
      <c r="CZ34" s="45"/>
      <c r="DA34" s="6"/>
      <c r="DB34" s="4"/>
      <c r="DC34" s="5"/>
      <c r="DD34" s="5"/>
      <c r="DE34" s="4"/>
      <c r="DF34" s="3"/>
      <c r="DG34" s="3"/>
      <c r="DH34" s="4"/>
      <c r="DI34" s="3"/>
      <c r="DJ34" s="3"/>
      <c r="DK34" s="4"/>
      <c r="DL34" s="3"/>
      <c r="DM34" s="3"/>
      <c r="DN34" s="4"/>
      <c r="DO34" s="3"/>
      <c r="DP34" s="3"/>
      <c r="DQ34" s="20"/>
      <c r="DR34" s="45"/>
      <c r="DS34" s="45"/>
      <c r="DT34" s="45"/>
      <c r="DU34" s="6"/>
      <c r="DV34" s="4"/>
      <c r="DW34" s="5"/>
      <c r="DX34" s="5"/>
      <c r="DY34" s="4"/>
      <c r="DZ34" s="3"/>
      <c r="EA34" s="3"/>
      <c r="EB34" s="4"/>
      <c r="EC34" s="3"/>
      <c r="ED34" s="3"/>
      <c r="EE34" s="4"/>
      <c r="EF34" s="3"/>
      <c r="EG34" s="3"/>
      <c r="EH34" s="4"/>
      <c r="EI34" s="3"/>
      <c r="EJ34" s="32"/>
      <c r="EK34" s="100" t="str">
        <f>EK10</f>
        <v>9h30 / 10h10</v>
      </c>
      <c r="EL34" s="99"/>
      <c r="EM34" s="98"/>
      <c r="EN34" s="97"/>
      <c r="EO34" s="96"/>
      <c r="EP34" s="94">
        <f>EP10</f>
        <v>0</v>
      </c>
      <c r="EQ34" s="95">
        <f t="shared" si="20"/>
        <v>0</v>
      </c>
      <c r="ER34" s="95">
        <f t="shared" si="20"/>
        <v>0</v>
      </c>
      <c r="ES34" s="94">
        <f>ES10</f>
        <v>0</v>
      </c>
      <c r="ET34" s="93">
        <f>EQ34</f>
        <v>0</v>
      </c>
      <c r="EU34" s="93">
        <f>ER34</f>
        <v>0</v>
      </c>
      <c r="EV34" s="94">
        <f>EV10</f>
        <v>0</v>
      </c>
      <c r="EW34" s="93">
        <f>ET34</f>
        <v>0</v>
      </c>
      <c r="EX34" s="93">
        <f>EU34</f>
        <v>0</v>
      </c>
      <c r="EY34" s="94">
        <f>EY10</f>
        <v>0</v>
      </c>
      <c r="EZ34" s="93">
        <f>EW34</f>
        <v>0</v>
      </c>
      <c r="FA34" s="93">
        <f>EX34</f>
        <v>0</v>
      </c>
      <c r="FB34" s="94">
        <f>FB10</f>
        <v>0</v>
      </c>
      <c r="FC34" s="93">
        <f>EZ34</f>
        <v>0</v>
      </c>
      <c r="FD34" s="92">
        <f>FA34</f>
        <v>0</v>
      </c>
      <c r="FE34" s="100" t="str">
        <f>FE10</f>
        <v>10h05 / 10h45</v>
      </c>
      <c r="FF34" s="99"/>
      <c r="FG34" s="98"/>
      <c r="FH34" s="97"/>
      <c r="FI34" s="96"/>
      <c r="FJ34" s="94">
        <f>FJ10</f>
        <v>0</v>
      </c>
      <c r="FK34" s="95">
        <f t="shared" si="21"/>
        <v>0</v>
      </c>
      <c r="FL34" s="95">
        <f t="shared" si="21"/>
        <v>0</v>
      </c>
      <c r="FM34" s="94">
        <f>FM10</f>
        <v>0</v>
      </c>
      <c r="FN34" s="93">
        <f>FK34</f>
        <v>0</v>
      </c>
      <c r="FO34" s="93">
        <f>FL34</f>
        <v>0</v>
      </c>
      <c r="FP34" s="94">
        <f>FP10</f>
        <v>0</v>
      </c>
      <c r="FQ34" s="93">
        <f>FN34</f>
        <v>0</v>
      </c>
      <c r="FR34" s="93">
        <f>FO34</f>
        <v>0</v>
      </c>
      <c r="FS34" s="94">
        <f>FS10</f>
        <v>0</v>
      </c>
      <c r="FT34" s="93">
        <f>FQ34</f>
        <v>0</v>
      </c>
      <c r="FU34" s="93">
        <f>FR34</f>
        <v>0</v>
      </c>
      <c r="FV34" s="94">
        <f>FV10</f>
        <v>0</v>
      </c>
      <c r="FW34" s="93">
        <f>FT34</f>
        <v>0</v>
      </c>
      <c r="FX34" s="92">
        <f>FU34</f>
        <v>0</v>
      </c>
      <c r="FY34" s="100" t="str">
        <f>FY10</f>
        <v>10h05 / 10h45</v>
      </c>
      <c r="FZ34" s="99"/>
      <c r="GA34" s="98"/>
      <c r="GB34" s="97"/>
      <c r="GC34" s="96"/>
      <c r="GD34" s="94">
        <f>GD10</f>
        <v>0</v>
      </c>
      <c r="GE34" s="95">
        <f t="shared" si="22"/>
        <v>0</v>
      </c>
      <c r="GF34" s="95">
        <f t="shared" si="22"/>
        <v>0</v>
      </c>
      <c r="GG34" s="94">
        <f>GG10</f>
        <v>0</v>
      </c>
      <c r="GH34" s="93">
        <f>GE34</f>
        <v>0</v>
      </c>
      <c r="GI34" s="93">
        <f>GF34</f>
        <v>0</v>
      </c>
      <c r="GJ34" s="94">
        <f>GJ10</f>
        <v>0</v>
      </c>
      <c r="GK34" s="93">
        <f>GH34</f>
        <v>0</v>
      </c>
      <c r="GL34" s="93">
        <f>GI34</f>
        <v>0</v>
      </c>
      <c r="GM34" s="94">
        <f>GM10</f>
        <v>0</v>
      </c>
      <c r="GN34" s="93">
        <f>GK34</f>
        <v>0</v>
      </c>
      <c r="GO34" s="93">
        <f>GL34</f>
        <v>0</v>
      </c>
      <c r="GP34" s="94">
        <f>GP10</f>
        <v>0</v>
      </c>
      <c r="GQ34" s="93">
        <f>GN34</f>
        <v>0</v>
      </c>
      <c r="GR34" s="92">
        <f>GO34</f>
        <v>0</v>
      </c>
      <c r="GS34" s="100" t="str">
        <f>GS10</f>
        <v>10h05 / 10h45</v>
      </c>
      <c r="GT34" s="99"/>
      <c r="GU34" s="98"/>
      <c r="GV34" s="97"/>
      <c r="GW34" s="96"/>
      <c r="GX34" s="94">
        <f>GX10</f>
        <v>0</v>
      </c>
      <c r="GY34" s="95">
        <f t="shared" si="23"/>
        <v>0</v>
      </c>
      <c r="GZ34" s="95">
        <f t="shared" si="23"/>
        <v>0</v>
      </c>
      <c r="HA34" s="94">
        <f>HA10</f>
        <v>0</v>
      </c>
      <c r="HB34" s="93">
        <f>GY34</f>
        <v>0</v>
      </c>
      <c r="HC34" s="93">
        <f>GZ34</f>
        <v>0</v>
      </c>
      <c r="HD34" s="94">
        <f>HD10</f>
        <v>0</v>
      </c>
      <c r="HE34" s="93">
        <f>HB34</f>
        <v>0</v>
      </c>
      <c r="HF34" s="93">
        <f>HC34</f>
        <v>0</v>
      </c>
      <c r="HG34" s="94">
        <f>HG10</f>
        <v>0</v>
      </c>
      <c r="HH34" s="93">
        <f>HE34</f>
        <v>0</v>
      </c>
      <c r="HI34" s="93">
        <f>HF34</f>
        <v>0</v>
      </c>
      <c r="HJ34" s="94">
        <f>HJ10</f>
        <v>0</v>
      </c>
      <c r="HK34" s="93">
        <f>HH34</f>
        <v>0</v>
      </c>
      <c r="HL34" s="92">
        <f>HI34</f>
        <v>0</v>
      </c>
      <c r="HM34" s="100" t="str">
        <f>HM10</f>
        <v>10h05 / 10h45</v>
      </c>
      <c r="HN34" s="99"/>
      <c r="HO34" s="98"/>
      <c r="HP34" s="97"/>
      <c r="HQ34" s="96"/>
      <c r="HR34" s="94">
        <f>HR10</f>
        <v>0</v>
      </c>
      <c r="HS34" s="95">
        <f t="shared" si="24"/>
        <v>0</v>
      </c>
      <c r="HT34" s="95">
        <f t="shared" si="24"/>
        <v>0</v>
      </c>
      <c r="HU34" s="94">
        <f>HU10</f>
        <v>0</v>
      </c>
      <c r="HV34" s="93">
        <f>HS34</f>
        <v>0</v>
      </c>
      <c r="HW34" s="93">
        <f>HT34</f>
        <v>0</v>
      </c>
      <c r="HX34" s="94">
        <f>HX10</f>
        <v>0</v>
      </c>
      <c r="HY34" s="93">
        <f>HV34</f>
        <v>0</v>
      </c>
      <c r="HZ34" s="93">
        <f>HW34</f>
        <v>0</v>
      </c>
      <c r="IA34" s="94">
        <f>IA10</f>
        <v>0</v>
      </c>
      <c r="IB34" s="93">
        <f>HY34</f>
        <v>0</v>
      </c>
      <c r="IC34" s="93">
        <f>HZ34</f>
        <v>0</v>
      </c>
      <c r="ID34" s="94">
        <f>ID10</f>
        <v>0</v>
      </c>
      <c r="IE34" s="93">
        <f>IB34</f>
        <v>0</v>
      </c>
      <c r="IF34" s="92">
        <f>IC34</f>
        <v>0</v>
      </c>
      <c r="IG34" s="100" t="str">
        <f>IG10</f>
        <v>10h05 / 10h45</v>
      </c>
      <c r="IH34" s="99"/>
      <c r="II34" s="98"/>
      <c r="IJ34" s="97"/>
      <c r="IK34" s="96"/>
      <c r="IL34" s="94">
        <f>IL10</f>
        <v>0</v>
      </c>
      <c r="IM34" s="95">
        <f t="shared" si="25"/>
        <v>0</v>
      </c>
      <c r="IN34" s="95">
        <f t="shared" si="25"/>
        <v>0</v>
      </c>
      <c r="IO34" s="94">
        <f>IO10</f>
        <v>0</v>
      </c>
      <c r="IP34" s="93">
        <f>IM34</f>
        <v>0</v>
      </c>
      <c r="IQ34" s="93">
        <f>IN34</f>
        <v>0</v>
      </c>
      <c r="IR34" s="94">
        <f>IR10</f>
        <v>0</v>
      </c>
      <c r="IS34" s="93">
        <f>IP34</f>
        <v>0</v>
      </c>
      <c r="IT34" s="93">
        <f>IQ34</f>
        <v>0</v>
      </c>
      <c r="IU34" s="94">
        <f>IU10</f>
        <v>0</v>
      </c>
      <c r="IV34" s="93">
        <f>IS34</f>
        <v>0</v>
      </c>
      <c r="IW34" s="93">
        <f>IT34</f>
        <v>0</v>
      </c>
      <c r="IX34" s="94">
        <f>IX10</f>
        <v>0</v>
      </c>
      <c r="IY34" s="93">
        <f>IV34</f>
        <v>0</v>
      </c>
      <c r="IZ34" s="92">
        <f>IW34</f>
        <v>0</v>
      </c>
      <c r="JA34" s="100" t="str">
        <f>JA10</f>
        <v>10h05 / 10h45</v>
      </c>
      <c r="JB34" s="99"/>
      <c r="JC34" s="98"/>
      <c r="JD34" s="97"/>
      <c r="JE34" s="96"/>
      <c r="JF34" s="94">
        <f>JF10</f>
        <v>0</v>
      </c>
      <c r="JG34" s="95">
        <f t="shared" si="26"/>
        <v>0</v>
      </c>
      <c r="JH34" s="95">
        <f t="shared" si="26"/>
        <v>0</v>
      </c>
      <c r="JI34" s="94">
        <f>JI10</f>
        <v>0</v>
      </c>
      <c r="JJ34" s="93">
        <f>JG34</f>
        <v>0</v>
      </c>
      <c r="JK34" s="93">
        <f>JH34</f>
        <v>0</v>
      </c>
      <c r="JL34" s="94">
        <f>JL10</f>
        <v>0</v>
      </c>
      <c r="JM34" s="93">
        <f>JJ34</f>
        <v>0</v>
      </c>
      <c r="JN34" s="93">
        <f>JK34</f>
        <v>0</v>
      </c>
      <c r="JO34" s="94">
        <f>JO10</f>
        <v>0</v>
      </c>
      <c r="JP34" s="93">
        <f>JM34</f>
        <v>0</v>
      </c>
      <c r="JQ34" s="93">
        <f>JN34</f>
        <v>0</v>
      </c>
      <c r="JR34" s="94">
        <f>JR10</f>
        <v>0</v>
      </c>
      <c r="JS34" s="93">
        <f>JP34</f>
        <v>0</v>
      </c>
      <c r="JT34" s="92">
        <f>JQ34</f>
        <v>0</v>
      </c>
    </row>
    <row r="35" spans="1:280" ht="21" customHeight="1" x14ac:dyDescent="0.45">
      <c r="A35" s="91"/>
      <c r="B35" s="90"/>
      <c r="C35" s="89"/>
      <c r="D35" s="88"/>
      <c r="E35" s="87"/>
      <c r="F35" s="86"/>
      <c r="G35" s="85"/>
      <c r="H35" s="85"/>
      <c r="I35" s="84"/>
      <c r="J35" s="83"/>
      <c r="K35" s="83"/>
      <c r="L35" s="84"/>
      <c r="M35" s="83"/>
      <c r="N35" s="83"/>
      <c r="O35" s="84"/>
      <c r="P35" s="83"/>
      <c r="Q35" s="83"/>
      <c r="R35" s="84"/>
      <c r="S35" s="83"/>
      <c r="T35" s="82"/>
      <c r="U35" s="91"/>
      <c r="V35" s="90"/>
      <c r="W35" s="89"/>
      <c r="X35" s="88"/>
      <c r="Y35" s="87"/>
      <c r="Z35" s="86"/>
      <c r="AA35" s="85"/>
      <c r="AB35" s="85"/>
      <c r="AC35" s="84"/>
      <c r="AD35" s="83"/>
      <c r="AE35" s="83"/>
      <c r="AF35" s="84"/>
      <c r="AG35" s="83"/>
      <c r="AH35" s="83"/>
      <c r="AI35" s="84"/>
      <c r="AJ35" s="83"/>
      <c r="AK35" s="83"/>
      <c r="AL35" s="84"/>
      <c r="AM35" s="83"/>
      <c r="AN35" s="82"/>
      <c r="AO35" s="91"/>
      <c r="AP35" s="90"/>
      <c r="AQ35" s="89"/>
      <c r="AR35" s="88"/>
      <c r="AS35" s="87"/>
      <c r="AT35" s="86"/>
      <c r="AU35" s="85"/>
      <c r="AV35" s="85"/>
      <c r="AW35" s="84"/>
      <c r="AX35" s="83"/>
      <c r="AY35" s="83"/>
      <c r="AZ35" s="84"/>
      <c r="BA35" s="83"/>
      <c r="BB35" s="83"/>
      <c r="BC35" s="84"/>
      <c r="BD35" s="83"/>
      <c r="BE35" s="83"/>
      <c r="BF35" s="84"/>
      <c r="BG35" s="83"/>
      <c r="BH35" s="82"/>
      <c r="BI35" s="91"/>
      <c r="BJ35" s="90"/>
      <c r="BK35" s="89"/>
      <c r="BL35" s="88"/>
      <c r="BM35" s="87"/>
      <c r="BN35" s="86"/>
      <c r="BO35" s="85"/>
      <c r="BP35" s="85"/>
      <c r="BQ35" s="84"/>
      <c r="BR35" s="83"/>
      <c r="BS35" s="83"/>
      <c r="BT35" s="84"/>
      <c r="BU35" s="83"/>
      <c r="BV35" s="83"/>
      <c r="BW35" s="84"/>
      <c r="BX35" s="83"/>
      <c r="BY35" s="83"/>
      <c r="BZ35" s="84"/>
      <c r="CA35" s="83"/>
      <c r="CB35" s="82"/>
      <c r="CC35" s="91"/>
      <c r="CD35" s="90"/>
      <c r="CE35" s="89"/>
      <c r="CF35" s="88"/>
      <c r="CG35" s="87"/>
      <c r="CH35" s="86"/>
      <c r="CI35" s="85"/>
      <c r="CJ35" s="85"/>
      <c r="CK35" s="84"/>
      <c r="CL35" s="83"/>
      <c r="CM35" s="83"/>
      <c r="CN35" s="84"/>
      <c r="CO35" s="83"/>
      <c r="CP35" s="83"/>
      <c r="CQ35" s="84"/>
      <c r="CR35" s="83"/>
      <c r="CS35" s="83"/>
      <c r="CT35" s="84"/>
      <c r="CU35" s="83"/>
      <c r="CV35" s="82"/>
      <c r="CW35" s="8"/>
      <c r="CX35" s="7"/>
      <c r="CY35" s="7"/>
      <c r="CZ35" s="7"/>
      <c r="DA35" s="6"/>
      <c r="DB35" s="4"/>
      <c r="DC35" s="5"/>
      <c r="DD35" s="5"/>
      <c r="DE35" s="4"/>
      <c r="DF35" s="3"/>
      <c r="DG35" s="3"/>
      <c r="DH35" s="4"/>
      <c r="DI35" s="3"/>
      <c r="DJ35" s="3"/>
      <c r="DK35" s="4"/>
      <c r="DL35" s="3"/>
      <c r="DM35" s="3"/>
      <c r="DN35" s="4"/>
      <c r="DO35" s="3"/>
      <c r="DP35" s="3"/>
      <c r="DQ35" s="20"/>
      <c r="DR35" s="7"/>
      <c r="DS35" s="7"/>
      <c r="DT35" s="7"/>
      <c r="DU35" s="6"/>
      <c r="DV35" s="4"/>
      <c r="DW35" s="5"/>
      <c r="DX35" s="5"/>
      <c r="DY35" s="4"/>
      <c r="DZ35" s="3"/>
      <c r="EA35" s="3"/>
      <c r="EB35" s="4"/>
      <c r="EC35" s="3"/>
      <c r="ED35" s="3"/>
      <c r="EE35" s="4"/>
      <c r="EF35" s="3"/>
      <c r="EG35" s="3"/>
      <c r="EH35" s="4"/>
      <c r="EI35" s="3"/>
      <c r="EJ35" s="32"/>
      <c r="EK35" s="91"/>
      <c r="EL35" s="90"/>
      <c r="EM35" s="89"/>
      <c r="EN35" s="88"/>
      <c r="EO35" s="87"/>
      <c r="EP35" s="86"/>
      <c r="EQ35" s="85"/>
      <c r="ER35" s="85"/>
      <c r="ES35" s="84"/>
      <c r="ET35" s="83"/>
      <c r="EU35" s="83"/>
      <c r="EV35" s="84"/>
      <c r="EW35" s="83"/>
      <c r="EX35" s="83"/>
      <c r="EY35" s="84"/>
      <c r="EZ35" s="83"/>
      <c r="FA35" s="83"/>
      <c r="FB35" s="84"/>
      <c r="FC35" s="83"/>
      <c r="FD35" s="82"/>
      <c r="FE35" s="91"/>
      <c r="FF35" s="90"/>
      <c r="FG35" s="89"/>
      <c r="FH35" s="88"/>
      <c r="FI35" s="87"/>
      <c r="FJ35" s="86"/>
      <c r="FK35" s="85"/>
      <c r="FL35" s="85"/>
      <c r="FM35" s="84"/>
      <c r="FN35" s="83"/>
      <c r="FO35" s="83"/>
      <c r="FP35" s="84"/>
      <c r="FQ35" s="83"/>
      <c r="FR35" s="83"/>
      <c r="FS35" s="84"/>
      <c r="FT35" s="83"/>
      <c r="FU35" s="83"/>
      <c r="FV35" s="84"/>
      <c r="FW35" s="83"/>
      <c r="FX35" s="82"/>
      <c r="FY35" s="91"/>
      <c r="FZ35" s="90"/>
      <c r="GA35" s="89"/>
      <c r="GB35" s="88"/>
      <c r="GC35" s="87"/>
      <c r="GD35" s="86"/>
      <c r="GE35" s="85"/>
      <c r="GF35" s="85"/>
      <c r="GG35" s="84"/>
      <c r="GH35" s="83"/>
      <c r="GI35" s="83"/>
      <c r="GJ35" s="84"/>
      <c r="GK35" s="83"/>
      <c r="GL35" s="83"/>
      <c r="GM35" s="84"/>
      <c r="GN35" s="83"/>
      <c r="GO35" s="83"/>
      <c r="GP35" s="84"/>
      <c r="GQ35" s="83"/>
      <c r="GR35" s="82"/>
      <c r="GS35" s="91"/>
      <c r="GT35" s="90"/>
      <c r="GU35" s="89"/>
      <c r="GV35" s="88"/>
      <c r="GW35" s="87"/>
      <c r="GX35" s="86"/>
      <c r="GY35" s="85"/>
      <c r="GZ35" s="85"/>
      <c r="HA35" s="84"/>
      <c r="HB35" s="83"/>
      <c r="HC35" s="83"/>
      <c r="HD35" s="84"/>
      <c r="HE35" s="83"/>
      <c r="HF35" s="83"/>
      <c r="HG35" s="84"/>
      <c r="HH35" s="83"/>
      <c r="HI35" s="83"/>
      <c r="HJ35" s="84"/>
      <c r="HK35" s="83"/>
      <c r="HL35" s="82"/>
      <c r="HM35" s="91"/>
      <c r="HN35" s="90"/>
      <c r="HO35" s="89"/>
      <c r="HP35" s="88"/>
      <c r="HQ35" s="87"/>
      <c r="HR35" s="86"/>
      <c r="HS35" s="85"/>
      <c r="HT35" s="85"/>
      <c r="HU35" s="84"/>
      <c r="HV35" s="83"/>
      <c r="HW35" s="83"/>
      <c r="HX35" s="84"/>
      <c r="HY35" s="83"/>
      <c r="HZ35" s="83"/>
      <c r="IA35" s="84"/>
      <c r="IB35" s="83"/>
      <c r="IC35" s="83"/>
      <c r="ID35" s="84"/>
      <c r="IE35" s="83"/>
      <c r="IF35" s="82"/>
      <c r="IG35" s="91"/>
      <c r="IH35" s="90"/>
      <c r="II35" s="89"/>
      <c r="IJ35" s="88"/>
      <c r="IK35" s="87"/>
      <c r="IL35" s="86"/>
      <c r="IM35" s="85"/>
      <c r="IN35" s="85"/>
      <c r="IO35" s="84"/>
      <c r="IP35" s="83"/>
      <c r="IQ35" s="83"/>
      <c r="IR35" s="84"/>
      <c r="IS35" s="83"/>
      <c r="IT35" s="83"/>
      <c r="IU35" s="84"/>
      <c r="IV35" s="83"/>
      <c r="IW35" s="83"/>
      <c r="IX35" s="84"/>
      <c r="IY35" s="83"/>
      <c r="IZ35" s="82"/>
      <c r="JA35" s="91"/>
      <c r="JB35" s="90"/>
      <c r="JC35" s="89"/>
      <c r="JD35" s="88"/>
      <c r="JE35" s="87"/>
      <c r="JF35" s="86"/>
      <c r="JG35" s="85"/>
      <c r="JH35" s="85"/>
      <c r="JI35" s="84"/>
      <c r="JJ35" s="83"/>
      <c r="JK35" s="83"/>
      <c r="JL35" s="84"/>
      <c r="JM35" s="83"/>
      <c r="JN35" s="83"/>
      <c r="JO35" s="84"/>
      <c r="JP35" s="83"/>
      <c r="JQ35" s="83"/>
      <c r="JR35" s="84"/>
      <c r="JS35" s="83"/>
      <c r="JT35" s="82"/>
    </row>
    <row r="36" spans="1:280" ht="14.65" thickBot="1" x14ac:dyDescent="0.5">
      <c r="A36" s="80"/>
      <c r="B36" s="81"/>
      <c r="C36" s="81"/>
      <c r="D36" s="78"/>
      <c r="E36" s="77" t="s">
        <v>0</v>
      </c>
      <c r="F36" s="76"/>
      <c r="G36" s="75">
        <f t="shared" ref="G36:H38" si="27">G12</f>
        <v>0</v>
      </c>
      <c r="H36" s="75">
        <f t="shared" si="27"/>
        <v>20</v>
      </c>
      <c r="I36" s="76"/>
      <c r="J36" s="75">
        <f>SUM(J33:J34)</f>
        <v>0</v>
      </c>
      <c r="K36" s="75">
        <f>SUM(K33:K34)</f>
        <v>20</v>
      </c>
      <c r="L36" s="76"/>
      <c r="M36" s="75">
        <f>SUM(M33:M34)</f>
        <v>0</v>
      </c>
      <c r="N36" s="75">
        <f>SUM(N33:N34)</f>
        <v>20</v>
      </c>
      <c r="O36" s="76"/>
      <c r="P36" s="75">
        <f>SUM(P33:P34)</f>
        <v>0</v>
      </c>
      <c r="Q36" s="75">
        <f>SUM(Q33:Q34)</f>
        <v>20</v>
      </c>
      <c r="R36" s="76"/>
      <c r="S36" s="75">
        <f>SUM(S33:S34)</f>
        <v>0</v>
      </c>
      <c r="T36" s="74">
        <f>SUM(T33:T34)</f>
        <v>20</v>
      </c>
      <c r="U36" s="80"/>
      <c r="V36" s="81"/>
      <c r="W36" s="81"/>
      <c r="X36" s="78"/>
      <c r="Y36" s="77" t="s">
        <v>0</v>
      </c>
      <c r="Z36" s="76"/>
      <c r="AA36" s="75">
        <f>AA12</f>
        <v>0</v>
      </c>
      <c r="AB36" s="75">
        <f>AB12</f>
        <v>22</v>
      </c>
      <c r="AC36" s="76"/>
      <c r="AD36" s="75">
        <f>SUM(AD33:AD34)</f>
        <v>0</v>
      </c>
      <c r="AE36" s="75">
        <f>SUM(AE33:AE34)</f>
        <v>22</v>
      </c>
      <c r="AF36" s="76"/>
      <c r="AG36" s="75">
        <f>SUM(AG33:AG34)</f>
        <v>0</v>
      </c>
      <c r="AH36" s="75">
        <f>SUM(AH33:AH34)</f>
        <v>22</v>
      </c>
      <c r="AI36" s="76"/>
      <c r="AJ36" s="75">
        <f>SUM(AJ33:AJ34)</f>
        <v>0</v>
      </c>
      <c r="AK36" s="75">
        <f>SUM(AK33:AK34)</f>
        <v>22</v>
      </c>
      <c r="AL36" s="76"/>
      <c r="AM36" s="75">
        <f>SUM(AM33:AM34)</f>
        <v>0</v>
      </c>
      <c r="AN36" s="74">
        <f>SUM(AN33:AN34)</f>
        <v>22</v>
      </c>
      <c r="AO36" s="80"/>
      <c r="AP36" s="81"/>
      <c r="AQ36" s="81"/>
      <c r="AR36" s="78"/>
      <c r="AS36" s="77" t="s">
        <v>0</v>
      </c>
      <c r="AT36" s="76"/>
      <c r="AU36" s="75">
        <f>AU12</f>
        <v>0</v>
      </c>
      <c r="AV36" s="75">
        <f>AV12</f>
        <v>20</v>
      </c>
      <c r="AW36" s="76"/>
      <c r="AX36" s="75">
        <f>SUM(AX33:AX34)</f>
        <v>0</v>
      </c>
      <c r="AY36" s="75">
        <f>SUM(AY33:AY34)</f>
        <v>20</v>
      </c>
      <c r="AZ36" s="76"/>
      <c r="BA36" s="75">
        <f>SUM(BA33:BA34)</f>
        <v>0</v>
      </c>
      <c r="BB36" s="75">
        <f>SUM(BB33:BB34)</f>
        <v>20</v>
      </c>
      <c r="BC36" s="76"/>
      <c r="BD36" s="75">
        <f>SUM(BD33:BD34)</f>
        <v>0</v>
      </c>
      <c r="BE36" s="75">
        <f>SUM(BE33:BE34)</f>
        <v>20</v>
      </c>
      <c r="BF36" s="76"/>
      <c r="BG36" s="75">
        <f>SUM(BG33:BG34)</f>
        <v>0</v>
      </c>
      <c r="BH36" s="74">
        <f>SUM(BH33:BH34)</f>
        <v>20</v>
      </c>
      <c r="BI36" s="80"/>
      <c r="BJ36" s="81"/>
      <c r="BK36" s="81"/>
      <c r="BL36" s="78"/>
      <c r="BM36" s="77" t="s">
        <v>0</v>
      </c>
      <c r="BN36" s="76"/>
      <c r="BO36" s="75">
        <f t="shared" ref="BO36:BP38" si="28">BO12</f>
        <v>0</v>
      </c>
      <c r="BP36" s="75">
        <f t="shared" si="28"/>
        <v>0</v>
      </c>
      <c r="BQ36" s="76"/>
      <c r="BR36" s="75">
        <f>SUM(BR33:BR34)</f>
        <v>0</v>
      </c>
      <c r="BS36" s="75">
        <f>SUM(BS33:BS34)</f>
        <v>0</v>
      </c>
      <c r="BT36" s="76"/>
      <c r="BU36" s="75">
        <f>SUM(BU33:BU34)</f>
        <v>0</v>
      </c>
      <c r="BV36" s="75">
        <f>SUM(BV33:BV34)</f>
        <v>0</v>
      </c>
      <c r="BW36" s="76"/>
      <c r="BX36" s="75">
        <f>SUM(BX33:BX34)</f>
        <v>0</v>
      </c>
      <c r="BY36" s="75">
        <f>SUM(BY33:BY34)</f>
        <v>0</v>
      </c>
      <c r="BZ36" s="76"/>
      <c r="CA36" s="75">
        <f>SUM(CA33:CA34)</f>
        <v>0</v>
      </c>
      <c r="CB36" s="74">
        <f>SUM(CB33:CB34)</f>
        <v>0</v>
      </c>
      <c r="CC36" s="80"/>
      <c r="CD36" s="81"/>
      <c r="CE36" s="81"/>
      <c r="CF36" s="78"/>
      <c r="CG36" s="77" t="s">
        <v>0</v>
      </c>
      <c r="CH36" s="76"/>
      <c r="CI36" s="75">
        <f t="shared" ref="CI36:CJ38" si="29">CI12</f>
        <v>22</v>
      </c>
      <c r="CJ36" s="75">
        <f t="shared" si="29"/>
        <v>0</v>
      </c>
      <c r="CK36" s="76"/>
      <c r="CL36" s="75">
        <f>SUM(CL33:CL34)</f>
        <v>22</v>
      </c>
      <c r="CM36" s="75">
        <f>SUM(CM33:CM34)</f>
        <v>0</v>
      </c>
      <c r="CN36" s="76"/>
      <c r="CO36" s="75">
        <f>SUM(CO33:CO34)</f>
        <v>22</v>
      </c>
      <c r="CP36" s="75">
        <f>SUM(CP33:CP34)</f>
        <v>0</v>
      </c>
      <c r="CQ36" s="76"/>
      <c r="CR36" s="75">
        <f>SUM(CR33:CR34)</f>
        <v>22</v>
      </c>
      <c r="CS36" s="75">
        <f>SUM(CS33:CS34)</f>
        <v>0</v>
      </c>
      <c r="CT36" s="76"/>
      <c r="CU36" s="75">
        <f>SUM(CU33:CU34)</f>
        <v>22</v>
      </c>
      <c r="CV36" s="74">
        <f>SUM(CV33:CV34)</f>
        <v>0</v>
      </c>
      <c r="CW36" s="8"/>
      <c r="CX36" s="8"/>
      <c r="CY36" s="8"/>
      <c r="CZ36" s="19"/>
      <c r="DA36" s="18"/>
      <c r="DB36" s="17"/>
      <c r="DC36" s="5"/>
      <c r="DD36" s="5"/>
      <c r="DE36" s="17"/>
      <c r="DF36" s="5"/>
      <c r="DG36" s="5"/>
      <c r="DH36" s="17"/>
      <c r="DI36" s="5"/>
      <c r="DJ36" s="5"/>
      <c r="DK36" s="17"/>
      <c r="DL36" s="5"/>
      <c r="DM36" s="5"/>
      <c r="DN36" s="17"/>
      <c r="DO36" s="5"/>
      <c r="DP36" s="5"/>
      <c r="DQ36" s="20"/>
      <c r="DR36" s="8"/>
      <c r="DS36" s="8"/>
      <c r="DT36" s="19"/>
      <c r="DU36" s="18"/>
      <c r="DV36" s="17"/>
      <c r="DW36" s="5"/>
      <c r="DX36" s="5"/>
      <c r="DY36" s="17"/>
      <c r="DZ36" s="5"/>
      <c r="EA36" s="5"/>
      <c r="EB36" s="17"/>
      <c r="EC36" s="5"/>
      <c r="ED36" s="5"/>
      <c r="EE36" s="17"/>
      <c r="EF36" s="5"/>
      <c r="EG36" s="5"/>
      <c r="EH36" s="17"/>
      <c r="EI36" s="5"/>
      <c r="EJ36" s="16"/>
      <c r="EK36" s="80"/>
      <c r="EL36" s="81"/>
      <c r="EM36" s="81"/>
      <c r="EN36" s="78"/>
      <c r="EO36" s="77" t="s">
        <v>0</v>
      </c>
      <c r="EP36" s="76"/>
      <c r="EQ36" s="75">
        <f t="shared" ref="EQ36:ER38" si="30">EQ12</f>
        <v>0</v>
      </c>
      <c r="ER36" s="75">
        <f t="shared" si="30"/>
        <v>44</v>
      </c>
      <c r="ES36" s="76"/>
      <c r="ET36" s="75">
        <f>SUM(ET33:ET34)</f>
        <v>0</v>
      </c>
      <c r="EU36" s="75">
        <f>SUM(EU33:EU34)</f>
        <v>44</v>
      </c>
      <c r="EV36" s="76"/>
      <c r="EW36" s="75">
        <f>SUM(EW33:EW34)</f>
        <v>0</v>
      </c>
      <c r="EX36" s="75">
        <f>SUM(EX33:EX34)</f>
        <v>44</v>
      </c>
      <c r="EY36" s="76"/>
      <c r="EZ36" s="75">
        <f>SUM(EZ33:EZ34)</f>
        <v>0</v>
      </c>
      <c r="FA36" s="75">
        <f>SUM(FA33:FA34)</f>
        <v>44</v>
      </c>
      <c r="FB36" s="76"/>
      <c r="FC36" s="75">
        <f>SUM(FC33:FC34)</f>
        <v>0</v>
      </c>
      <c r="FD36" s="74">
        <f>SUM(FD33:FD34)</f>
        <v>44</v>
      </c>
      <c r="FE36" s="80"/>
      <c r="FF36" s="81"/>
      <c r="FG36" s="81"/>
      <c r="FH36" s="78"/>
      <c r="FI36" s="77" t="s">
        <v>0</v>
      </c>
      <c r="FJ36" s="76"/>
      <c r="FK36" s="75">
        <f t="shared" ref="FK36:FL38" si="31">FK12</f>
        <v>0</v>
      </c>
      <c r="FL36" s="75">
        <f t="shared" si="31"/>
        <v>22</v>
      </c>
      <c r="FM36" s="76"/>
      <c r="FN36" s="75">
        <f>SUM(FN33:FN34)</f>
        <v>0</v>
      </c>
      <c r="FO36" s="75">
        <f>SUM(FO33:FO34)</f>
        <v>22</v>
      </c>
      <c r="FP36" s="76"/>
      <c r="FQ36" s="75">
        <f>SUM(FQ33:FQ34)</f>
        <v>0</v>
      </c>
      <c r="FR36" s="75">
        <f>SUM(FR33:FR34)</f>
        <v>22</v>
      </c>
      <c r="FS36" s="76"/>
      <c r="FT36" s="75">
        <f>SUM(FT33:FT34)</f>
        <v>0</v>
      </c>
      <c r="FU36" s="75">
        <f>SUM(FU33:FU34)</f>
        <v>22</v>
      </c>
      <c r="FV36" s="76"/>
      <c r="FW36" s="75">
        <f>SUM(FW33:FW34)</f>
        <v>0</v>
      </c>
      <c r="FX36" s="74">
        <f>SUM(FX33:FX34)</f>
        <v>22</v>
      </c>
      <c r="FY36" s="80"/>
      <c r="FZ36" s="81"/>
      <c r="GA36" s="81"/>
      <c r="GB36" s="78"/>
      <c r="GC36" s="77" t="s">
        <v>0</v>
      </c>
      <c r="GD36" s="76"/>
      <c r="GE36" s="75">
        <f t="shared" ref="GE36:GF38" si="32">GE12</f>
        <v>0</v>
      </c>
      <c r="GF36" s="75">
        <f t="shared" si="32"/>
        <v>0</v>
      </c>
      <c r="GG36" s="76"/>
      <c r="GH36" s="75">
        <f>SUM(GH33:GH34)</f>
        <v>0</v>
      </c>
      <c r="GI36" s="75">
        <f>SUM(GI33:GI34)</f>
        <v>0</v>
      </c>
      <c r="GJ36" s="76"/>
      <c r="GK36" s="75">
        <f>SUM(GK33:GK34)</f>
        <v>0</v>
      </c>
      <c r="GL36" s="75">
        <f>SUM(GL33:GL34)</f>
        <v>0</v>
      </c>
      <c r="GM36" s="76"/>
      <c r="GN36" s="75">
        <f>SUM(GN33:GN34)</f>
        <v>0</v>
      </c>
      <c r="GO36" s="75">
        <f>SUM(GO33:GO34)</f>
        <v>0</v>
      </c>
      <c r="GP36" s="76"/>
      <c r="GQ36" s="75">
        <f>SUM(GQ33:GQ34)</f>
        <v>0</v>
      </c>
      <c r="GR36" s="74">
        <f>SUM(GR33:GR34)</f>
        <v>0</v>
      </c>
      <c r="GS36" s="80"/>
      <c r="GT36" s="81"/>
      <c r="GU36" s="81"/>
      <c r="GV36" s="78"/>
      <c r="GW36" s="77" t="s">
        <v>0</v>
      </c>
      <c r="GX36" s="76"/>
      <c r="GY36" s="75">
        <f t="shared" ref="GY36:GZ38" si="33">GY12</f>
        <v>0</v>
      </c>
      <c r="GZ36" s="75">
        <f t="shared" si="33"/>
        <v>59</v>
      </c>
      <c r="HA36" s="76"/>
      <c r="HB36" s="75">
        <f>SUM(HB33:HB34)</f>
        <v>0</v>
      </c>
      <c r="HC36" s="75">
        <f>SUM(HC33:HC34)</f>
        <v>59</v>
      </c>
      <c r="HD36" s="76"/>
      <c r="HE36" s="75">
        <f>SUM(HE33:HE34)</f>
        <v>0</v>
      </c>
      <c r="HF36" s="75">
        <f>SUM(HF33:HF34)</f>
        <v>59</v>
      </c>
      <c r="HG36" s="76"/>
      <c r="HH36" s="75">
        <f>SUM(HH33:HH34)</f>
        <v>0</v>
      </c>
      <c r="HI36" s="75">
        <f>SUM(HI33:HI34)</f>
        <v>59</v>
      </c>
      <c r="HJ36" s="76"/>
      <c r="HK36" s="75">
        <f>SUM(HK33:HK34)</f>
        <v>0</v>
      </c>
      <c r="HL36" s="74">
        <f>SUM(HL33:HL34)</f>
        <v>59</v>
      </c>
      <c r="HM36" s="80"/>
      <c r="HN36" s="81"/>
      <c r="HO36" s="81"/>
      <c r="HP36" s="78"/>
      <c r="HQ36" s="77" t="s">
        <v>0</v>
      </c>
      <c r="HR36" s="76"/>
      <c r="HS36" s="75">
        <f t="shared" ref="HS36:HT38" si="34">HS12</f>
        <v>15</v>
      </c>
      <c r="HT36" s="75">
        <f t="shared" si="34"/>
        <v>44</v>
      </c>
      <c r="HU36" s="76"/>
      <c r="HV36" s="75">
        <f>SUM(HV33:HV34)</f>
        <v>15</v>
      </c>
      <c r="HW36" s="75">
        <f>SUM(HW33:HW34)</f>
        <v>44</v>
      </c>
      <c r="HX36" s="76"/>
      <c r="HY36" s="75">
        <f>SUM(HY33:HY34)</f>
        <v>15</v>
      </c>
      <c r="HZ36" s="75">
        <f>SUM(HZ33:HZ34)</f>
        <v>44</v>
      </c>
      <c r="IA36" s="76"/>
      <c r="IB36" s="75">
        <f>SUM(IB33:IB34)</f>
        <v>15</v>
      </c>
      <c r="IC36" s="75">
        <f>SUM(IC33:IC34)</f>
        <v>44</v>
      </c>
      <c r="ID36" s="76"/>
      <c r="IE36" s="75">
        <f>SUM(IE33:IE34)</f>
        <v>15</v>
      </c>
      <c r="IF36" s="74">
        <f>SUM(IF33:IF34)</f>
        <v>44</v>
      </c>
      <c r="IG36" s="80"/>
      <c r="IH36" s="81"/>
      <c r="II36" s="81"/>
      <c r="IJ36" s="78"/>
      <c r="IK36" s="77" t="s">
        <v>0</v>
      </c>
      <c r="IL36" s="76"/>
      <c r="IM36" s="75">
        <f t="shared" ref="IM36:IN38" si="35">IM12</f>
        <v>25</v>
      </c>
      <c r="IN36" s="75">
        <f t="shared" si="35"/>
        <v>0</v>
      </c>
      <c r="IO36" s="76"/>
      <c r="IP36" s="75">
        <f>SUM(IP33:IP34)</f>
        <v>25</v>
      </c>
      <c r="IQ36" s="75">
        <f>SUM(IQ33:IQ34)</f>
        <v>0</v>
      </c>
      <c r="IR36" s="76"/>
      <c r="IS36" s="75">
        <f>SUM(IS33:IS34)</f>
        <v>25</v>
      </c>
      <c r="IT36" s="75">
        <f>SUM(IT33:IT34)</f>
        <v>0</v>
      </c>
      <c r="IU36" s="76"/>
      <c r="IV36" s="75">
        <f>SUM(IV33:IV34)</f>
        <v>25</v>
      </c>
      <c r="IW36" s="75">
        <f>SUM(IW33:IW34)</f>
        <v>0</v>
      </c>
      <c r="IX36" s="76"/>
      <c r="IY36" s="75">
        <f>SUM(IY33:IY34)</f>
        <v>25</v>
      </c>
      <c r="IZ36" s="74">
        <f>SUM(IZ33:IZ34)</f>
        <v>0</v>
      </c>
      <c r="JA36" s="80"/>
      <c r="JB36" s="81"/>
      <c r="JC36" s="81"/>
      <c r="JD36" s="78"/>
      <c r="JE36" s="77" t="s">
        <v>0</v>
      </c>
      <c r="JF36" s="76"/>
      <c r="JG36" s="75">
        <f t="shared" ref="JG36:JH38" si="36">JG12</f>
        <v>0</v>
      </c>
      <c r="JH36" s="75">
        <f t="shared" si="36"/>
        <v>18</v>
      </c>
      <c r="JI36" s="76"/>
      <c r="JJ36" s="75">
        <f>SUM(JJ33:JJ34)</f>
        <v>0</v>
      </c>
      <c r="JK36" s="75">
        <f>SUM(JK33:JK34)</f>
        <v>18</v>
      </c>
      <c r="JL36" s="76"/>
      <c r="JM36" s="75">
        <f>SUM(JM33:JM34)</f>
        <v>0</v>
      </c>
      <c r="JN36" s="75">
        <f>SUM(JN33:JN34)</f>
        <v>18</v>
      </c>
      <c r="JO36" s="76"/>
      <c r="JP36" s="75">
        <f>SUM(JP33:JP34)</f>
        <v>0</v>
      </c>
      <c r="JQ36" s="75">
        <f>SUM(JQ33:JQ34)</f>
        <v>18</v>
      </c>
      <c r="JR36" s="76"/>
      <c r="JS36" s="75">
        <f>SUM(JS33:JS34)</f>
        <v>0</v>
      </c>
      <c r="JT36" s="74">
        <f>SUM(JT33:JT34)</f>
        <v>18</v>
      </c>
    </row>
    <row r="37" spans="1:280" ht="28.25" customHeight="1" x14ac:dyDescent="0.45">
      <c r="A37" s="108"/>
      <c r="B37" s="109">
        <f>B13</f>
        <v>0</v>
      </c>
      <c r="C37" s="106"/>
      <c r="D37" s="105">
        <f>D13</f>
        <v>0</v>
      </c>
      <c r="E37" s="104" t="s">
        <v>2</v>
      </c>
      <c r="F37" s="103" t="str">
        <f>F13</f>
        <v>Cé.</v>
      </c>
      <c r="G37" s="102">
        <f t="shared" si="27"/>
        <v>0</v>
      </c>
      <c r="H37" s="102">
        <f t="shared" si="27"/>
        <v>21</v>
      </c>
      <c r="I37" s="103" t="str">
        <f>I13</f>
        <v>X.</v>
      </c>
      <c r="J37" s="102">
        <f>G37</f>
        <v>0</v>
      </c>
      <c r="K37" s="102">
        <f>H37</f>
        <v>21</v>
      </c>
      <c r="L37" s="103">
        <f>L13</f>
        <v>0</v>
      </c>
      <c r="M37" s="102">
        <f>J37</f>
        <v>0</v>
      </c>
      <c r="N37" s="102">
        <f>K37</f>
        <v>21</v>
      </c>
      <c r="O37" s="103" t="str">
        <f>O13</f>
        <v>X.</v>
      </c>
      <c r="P37" s="102">
        <f>M37</f>
        <v>0</v>
      </c>
      <c r="Q37" s="102">
        <f>N37</f>
        <v>21</v>
      </c>
      <c r="R37" s="103" t="str">
        <f>R13</f>
        <v>X.</v>
      </c>
      <c r="S37" s="102">
        <f>P37</f>
        <v>0</v>
      </c>
      <c r="T37" s="101">
        <f>Q37</f>
        <v>21</v>
      </c>
      <c r="U37" s="108"/>
      <c r="V37" s="109" t="str">
        <f>V13</f>
        <v>B2B -  CARNOT</v>
      </c>
      <c r="W37" s="106"/>
      <c r="X37" s="105" t="str">
        <f>X13</f>
        <v>CM1</v>
      </c>
      <c r="Y37" s="104" t="s">
        <v>2</v>
      </c>
      <c r="Z37" s="103" t="str">
        <f>Z13</f>
        <v>Cé.</v>
      </c>
      <c r="AA37" s="102">
        <f>AA13</f>
        <v>0</v>
      </c>
      <c r="AB37" s="102">
        <f>AB13</f>
        <v>25</v>
      </c>
      <c r="AC37" s="103" t="str">
        <f>AC13</f>
        <v>X.</v>
      </c>
      <c r="AD37" s="102">
        <f>AA37</f>
        <v>0</v>
      </c>
      <c r="AE37" s="102">
        <f>AB37</f>
        <v>25</v>
      </c>
      <c r="AF37" s="103">
        <f>AF13</f>
        <v>0</v>
      </c>
      <c r="AG37" s="102">
        <f>AD37</f>
        <v>0</v>
      </c>
      <c r="AH37" s="102">
        <f>AE37</f>
        <v>25</v>
      </c>
      <c r="AI37" s="103" t="str">
        <f>AI13</f>
        <v>X.</v>
      </c>
      <c r="AJ37" s="102">
        <f>AG37</f>
        <v>0</v>
      </c>
      <c r="AK37" s="102">
        <f>AH37</f>
        <v>25</v>
      </c>
      <c r="AL37" s="103" t="str">
        <f>AL13</f>
        <v>X.</v>
      </c>
      <c r="AM37" s="102">
        <f>AJ37</f>
        <v>0</v>
      </c>
      <c r="AN37" s="101">
        <f>AK37</f>
        <v>25</v>
      </c>
      <c r="AO37" s="108"/>
      <c r="AP37" s="109" t="str">
        <f>AP13</f>
        <v>B2B -  JULES FERRY</v>
      </c>
      <c r="AQ37" s="106"/>
      <c r="AR37" s="105" t="str">
        <f>AR13</f>
        <v>CM2</v>
      </c>
      <c r="AS37" s="104" t="s">
        <v>2</v>
      </c>
      <c r="AT37" s="103" t="str">
        <f>AT13</f>
        <v>Cé.</v>
      </c>
      <c r="AU37" s="102">
        <f>AU13</f>
        <v>0</v>
      </c>
      <c r="AV37" s="102">
        <f>AV13</f>
        <v>25</v>
      </c>
      <c r="AW37" s="103" t="str">
        <f>AW13</f>
        <v>X.</v>
      </c>
      <c r="AX37" s="102">
        <f>AU37</f>
        <v>0</v>
      </c>
      <c r="AY37" s="102">
        <f>AV37</f>
        <v>25</v>
      </c>
      <c r="AZ37" s="103">
        <f>AZ13</f>
        <v>0</v>
      </c>
      <c r="BA37" s="102">
        <f>AX37</f>
        <v>0</v>
      </c>
      <c r="BB37" s="102">
        <f>AY37</f>
        <v>25</v>
      </c>
      <c r="BC37" s="103" t="str">
        <f>BC13</f>
        <v>X.</v>
      </c>
      <c r="BD37" s="102">
        <f>BA37</f>
        <v>0</v>
      </c>
      <c r="BE37" s="102">
        <f>BB37</f>
        <v>25</v>
      </c>
      <c r="BF37" s="103" t="str">
        <f>BF13</f>
        <v>X.</v>
      </c>
      <c r="BG37" s="102">
        <f>BD37</f>
        <v>0</v>
      </c>
      <c r="BH37" s="101">
        <f>BE37</f>
        <v>25</v>
      </c>
      <c r="BI37" s="108"/>
      <c r="BJ37" s="109" t="str">
        <f>BJ13</f>
        <v xml:space="preserve">Esparros   </v>
      </c>
      <c r="BK37" s="106"/>
      <c r="BL37" s="105">
        <f>BL13</f>
        <v>0</v>
      </c>
      <c r="BM37" s="104" t="s">
        <v>2</v>
      </c>
      <c r="BN37" s="103" t="str">
        <f>BN13</f>
        <v>Cé.</v>
      </c>
      <c r="BO37" s="102">
        <f t="shared" si="28"/>
        <v>7</v>
      </c>
      <c r="BP37" s="102">
        <f t="shared" si="28"/>
        <v>11</v>
      </c>
      <c r="BQ37" s="103" t="str">
        <f>BQ13</f>
        <v>X.</v>
      </c>
      <c r="BR37" s="102">
        <f>BO37</f>
        <v>7</v>
      </c>
      <c r="BS37" s="102">
        <f>BP37</f>
        <v>11</v>
      </c>
      <c r="BT37" s="103">
        <f>BT13</f>
        <v>0</v>
      </c>
      <c r="BU37" s="102">
        <f>BR37</f>
        <v>7</v>
      </c>
      <c r="BV37" s="102">
        <f>BS37</f>
        <v>11</v>
      </c>
      <c r="BW37" s="103" t="str">
        <f>BW13</f>
        <v>X.</v>
      </c>
      <c r="BX37" s="102">
        <f>BU37</f>
        <v>7</v>
      </c>
      <c r="BY37" s="102">
        <f>BV37</f>
        <v>11</v>
      </c>
      <c r="BZ37" s="103" t="str">
        <f>BZ13</f>
        <v>X.</v>
      </c>
      <c r="CA37" s="102">
        <f>BX37</f>
        <v>7</v>
      </c>
      <c r="CB37" s="101">
        <f>BY37</f>
        <v>11</v>
      </c>
      <c r="CC37" s="108"/>
      <c r="CD37" s="109">
        <f>CD13</f>
        <v>0</v>
      </c>
      <c r="CE37" s="106"/>
      <c r="CF37" s="105">
        <f>CF13</f>
        <v>0</v>
      </c>
      <c r="CG37" s="104" t="s">
        <v>2</v>
      </c>
      <c r="CH37" s="103" t="str">
        <f>CH13</f>
        <v>Cé.</v>
      </c>
      <c r="CI37" s="102">
        <f t="shared" si="29"/>
        <v>0</v>
      </c>
      <c r="CJ37" s="102">
        <f t="shared" si="29"/>
        <v>0</v>
      </c>
      <c r="CK37" s="103" t="str">
        <f>CK13</f>
        <v>X.</v>
      </c>
      <c r="CL37" s="102">
        <f>CI37</f>
        <v>0</v>
      </c>
      <c r="CM37" s="102">
        <f>CJ37</f>
        <v>0</v>
      </c>
      <c r="CN37" s="103">
        <f>CN13</f>
        <v>0</v>
      </c>
      <c r="CO37" s="102">
        <f>CL37</f>
        <v>0</v>
      </c>
      <c r="CP37" s="102">
        <f>CM37</f>
        <v>0</v>
      </c>
      <c r="CQ37" s="103" t="str">
        <f>CQ13</f>
        <v>X.</v>
      </c>
      <c r="CR37" s="102">
        <f>CO37</f>
        <v>0</v>
      </c>
      <c r="CS37" s="102">
        <f>CP37</f>
        <v>0</v>
      </c>
      <c r="CT37" s="103" t="str">
        <f>CT13</f>
        <v>X.</v>
      </c>
      <c r="CU37" s="102">
        <f>CR37</f>
        <v>0</v>
      </c>
      <c r="CV37" s="101">
        <f>CS37</f>
        <v>0</v>
      </c>
      <c r="CX37" s="111"/>
      <c r="CY37" s="111"/>
      <c r="CZ37" s="59"/>
      <c r="DA37" s="6"/>
      <c r="DB37" s="58"/>
      <c r="DC37" s="3"/>
      <c r="DD37" s="3"/>
      <c r="DE37" s="58"/>
      <c r="DF37" s="3"/>
      <c r="DG37" s="3"/>
      <c r="DH37" s="58"/>
      <c r="DI37" s="3"/>
      <c r="DJ37" s="3"/>
      <c r="DK37" s="58"/>
      <c r="DL37" s="3"/>
      <c r="DM37" s="3"/>
      <c r="DN37" s="58"/>
      <c r="DO37" s="3"/>
      <c r="DP37" s="3"/>
      <c r="DQ37" s="62"/>
      <c r="DR37" s="61"/>
      <c r="DS37" s="110"/>
      <c r="DT37" s="59"/>
      <c r="DU37" s="6"/>
      <c r="DV37" s="58"/>
      <c r="DW37" s="3"/>
      <c r="DX37" s="3"/>
      <c r="DY37" s="58"/>
      <c r="DZ37" s="3"/>
      <c r="EA37" s="3"/>
      <c r="EB37" s="58"/>
      <c r="EC37" s="3"/>
      <c r="ED37" s="3"/>
      <c r="EE37" s="58"/>
      <c r="EF37" s="3"/>
      <c r="EG37" s="3"/>
      <c r="EH37" s="58"/>
      <c r="EI37" s="3"/>
      <c r="EJ37" s="32"/>
      <c r="EK37" s="108"/>
      <c r="EL37" s="109" t="str">
        <f>EL13</f>
        <v xml:space="preserve">Moulédous  </v>
      </c>
      <c r="EM37" s="106"/>
      <c r="EN37" s="105">
        <f>EN13</f>
        <v>0</v>
      </c>
      <c r="EO37" s="104" t="s">
        <v>2</v>
      </c>
      <c r="EP37" s="103" t="str">
        <f>EP13</f>
        <v>Cé.</v>
      </c>
      <c r="EQ37" s="102">
        <f t="shared" si="30"/>
        <v>15</v>
      </c>
      <c r="ER37" s="102">
        <f t="shared" si="30"/>
        <v>35</v>
      </c>
      <c r="ES37" s="103" t="str">
        <f>ES13</f>
        <v>X.</v>
      </c>
      <c r="ET37" s="102">
        <f>EQ37</f>
        <v>15</v>
      </c>
      <c r="EU37" s="102">
        <f>ER37</f>
        <v>35</v>
      </c>
      <c r="EV37" s="103">
        <f>EV13</f>
        <v>0</v>
      </c>
      <c r="EW37" s="102">
        <f>ET37</f>
        <v>15</v>
      </c>
      <c r="EX37" s="102">
        <f>EU37</f>
        <v>35</v>
      </c>
      <c r="EY37" s="103" t="str">
        <f>EY13</f>
        <v>X.</v>
      </c>
      <c r="EZ37" s="102">
        <f>EW37</f>
        <v>15</v>
      </c>
      <c r="FA37" s="102">
        <f>EX37</f>
        <v>35</v>
      </c>
      <c r="FB37" s="103" t="str">
        <f>FB13</f>
        <v>X.</v>
      </c>
      <c r="FC37" s="102">
        <f>EZ37</f>
        <v>15</v>
      </c>
      <c r="FD37" s="101">
        <f>FA37</f>
        <v>35</v>
      </c>
      <c r="FE37" s="108"/>
      <c r="FF37" s="109" t="str">
        <f>FF13</f>
        <v xml:space="preserve">Mérilheu   </v>
      </c>
      <c r="FG37" s="106"/>
      <c r="FH37" s="105" t="str">
        <f>FH13</f>
        <v>Classe Unique</v>
      </c>
      <c r="FI37" s="104" t="s">
        <v>2</v>
      </c>
      <c r="FJ37" s="103" t="str">
        <f>FJ13</f>
        <v>Cé.</v>
      </c>
      <c r="FK37" s="102">
        <f t="shared" si="31"/>
        <v>0</v>
      </c>
      <c r="FL37" s="102">
        <f t="shared" si="31"/>
        <v>13</v>
      </c>
      <c r="FM37" s="103" t="str">
        <f>FM13</f>
        <v>X.</v>
      </c>
      <c r="FN37" s="102">
        <f>FK37</f>
        <v>0</v>
      </c>
      <c r="FO37" s="102">
        <f>FL37</f>
        <v>13</v>
      </c>
      <c r="FP37" s="103">
        <f>FP13</f>
        <v>0</v>
      </c>
      <c r="FQ37" s="102">
        <f>FN37</f>
        <v>0</v>
      </c>
      <c r="FR37" s="102">
        <f>FO37</f>
        <v>13</v>
      </c>
      <c r="FS37" s="103" t="str">
        <f>FS13</f>
        <v>X.</v>
      </c>
      <c r="FT37" s="102">
        <f>FQ37</f>
        <v>0</v>
      </c>
      <c r="FU37" s="102">
        <f>FR37</f>
        <v>13</v>
      </c>
      <c r="FV37" s="103" t="str">
        <f>FV13</f>
        <v>X.</v>
      </c>
      <c r="FW37" s="102">
        <f>FT37</f>
        <v>0</v>
      </c>
      <c r="FX37" s="101">
        <f>FU37</f>
        <v>13</v>
      </c>
      <c r="FY37" s="108"/>
      <c r="FZ37" s="107" t="str">
        <f>FZ13</f>
        <v>B2B -  JULES FERRY</v>
      </c>
      <c r="GA37" s="106"/>
      <c r="GB37" s="105" t="str">
        <f>GB13</f>
        <v>CE2</v>
      </c>
      <c r="GC37" s="104" t="s">
        <v>2</v>
      </c>
      <c r="GD37" s="103" t="str">
        <f>GD13</f>
        <v>Cé.</v>
      </c>
      <c r="GE37" s="102">
        <f t="shared" si="32"/>
        <v>0</v>
      </c>
      <c r="GF37" s="102">
        <f t="shared" si="32"/>
        <v>15</v>
      </c>
      <c r="GG37" s="103" t="str">
        <f>GG13</f>
        <v>X.</v>
      </c>
      <c r="GH37" s="102">
        <f>GE37</f>
        <v>0</v>
      </c>
      <c r="GI37" s="102">
        <f>GF37</f>
        <v>15</v>
      </c>
      <c r="GJ37" s="103">
        <f>GJ13</f>
        <v>0</v>
      </c>
      <c r="GK37" s="102">
        <f>GH37</f>
        <v>0</v>
      </c>
      <c r="GL37" s="102">
        <f>GI37</f>
        <v>15</v>
      </c>
      <c r="GM37" s="103" t="str">
        <f>GM13</f>
        <v>X.</v>
      </c>
      <c r="GN37" s="102">
        <f>GK37</f>
        <v>0</v>
      </c>
      <c r="GO37" s="102">
        <f>GL37</f>
        <v>15</v>
      </c>
      <c r="GP37" s="103" t="str">
        <f>GP13</f>
        <v>X.</v>
      </c>
      <c r="GQ37" s="102">
        <f>GN37</f>
        <v>0</v>
      </c>
      <c r="GR37" s="101">
        <f>GO37</f>
        <v>15</v>
      </c>
      <c r="GS37" s="108"/>
      <c r="GT37" s="107" t="str">
        <f>GT13</f>
        <v>B2B -  PIC DU MIDI</v>
      </c>
      <c r="GU37" s="106"/>
      <c r="GV37" s="105" t="str">
        <f>GV13</f>
        <v>CP</v>
      </c>
      <c r="GW37" s="104" t="s">
        <v>2</v>
      </c>
      <c r="GX37" s="103" t="str">
        <f>GX13</f>
        <v>Cé.</v>
      </c>
      <c r="GY37" s="102">
        <f t="shared" si="33"/>
        <v>0</v>
      </c>
      <c r="GZ37" s="102">
        <f t="shared" si="33"/>
        <v>20</v>
      </c>
      <c r="HA37" s="103" t="str">
        <f>HA13</f>
        <v>X.</v>
      </c>
      <c r="HB37" s="102">
        <f>GY37</f>
        <v>0</v>
      </c>
      <c r="HC37" s="102">
        <f>GZ37</f>
        <v>20</v>
      </c>
      <c r="HD37" s="103">
        <f>HD13</f>
        <v>0</v>
      </c>
      <c r="HE37" s="102">
        <f>HB37</f>
        <v>0</v>
      </c>
      <c r="HF37" s="102">
        <f>HC37</f>
        <v>20</v>
      </c>
      <c r="HG37" s="103" t="str">
        <f>HG13</f>
        <v>X.</v>
      </c>
      <c r="HH37" s="102">
        <f>HE37</f>
        <v>0</v>
      </c>
      <c r="HI37" s="102">
        <f>HF37</f>
        <v>20</v>
      </c>
      <c r="HJ37" s="103" t="str">
        <f>HJ13</f>
        <v>X.</v>
      </c>
      <c r="HK37" s="102">
        <f>HH37</f>
        <v>0</v>
      </c>
      <c r="HL37" s="101">
        <f>HI37</f>
        <v>20</v>
      </c>
      <c r="HM37" s="108"/>
      <c r="HN37" s="107" t="str">
        <f>HN13</f>
        <v xml:space="preserve">Pouzac   </v>
      </c>
      <c r="HO37" s="106"/>
      <c r="HP37" s="105" t="str">
        <f>HP13</f>
        <v>CE1 à CM2</v>
      </c>
      <c r="HQ37" s="104" t="s">
        <v>2</v>
      </c>
      <c r="HR37" s="103" t="str">
        <f>HR13</f>
        <v>Cé.</v>
      </c>
      <c r="HS37" s="102">
        <f t="shared" si="34"/>
        <v>24</v>
      </c>
      <c r="HT37" s="102">
        <f t="shared" si="34"/>
        <v>0</v>
      </c>
      <c r="HU37" s="103" t="str">
        <f>HU13</f>
        <v>X.</v>
      </c>
      <c r="HV37" s="102">
        <f>HS37</f>
        <v>24</v>
      </c>
      <c r="HW37" s="102">
        <f>HT37</f>
        <v>0</v>
      </c>
      <c r="HX37" s="103">
        <f>HX13</f>
        <v>0</v>
      </c>
      <c r="HY37" s="102">
        <f>HV37</f>
        <v>24</v>
      </c>
      <c r="HZ37" s="102">
        <f>HW37</f>
        <v>0</v>
      </c>
      <c r="IA37" s="103" t="str">
        <f>IA13</f>
        <v>X.</v>
      </c>
      <c r="IB37" s="102">
        <f>HY37</f>
        <v>24</v>
      </c>
      <c r="IC37" s="102">
        <f>HZ37</f>
        <v>0</v>
      </c>
      <c r="ID37" s="103" t="str">
        <f>ID13</f>
        <v>X.</v>
      </c>
      <c r="IE37" s="102">
        <f>IB37</f>
        <v>24</v>
      </c>
      <c r="IF37" s="101">
        <f>IC37</f>
        <v>0</v>
      </c>
      <c r="IG37" s="108"/>
      <c r="IH37" s="107" t="str">
        <f>IH13</f>
        <v xml:space="preserve">Gerde   </v>
      </c>
      <c r="II37" s="106"/>
      <c r="IJ37" s="105" t="str">
        <f>IJ13</f>
        <v>CE1 à CM2</v>
      </c>
      <c r="IK37" s="104" t="s">
        <v>2</v>
      </c>
      <c r="IL37" s="103" t="str">
        <f>IL13</f>
        <v>Cé.</v>
      </c>
      <c r="IM37" s="102">
        <f t="shared" si="35"/>
        <v>0</v>
      </c>
      <c r="IN37" s="102">
        <f t="shared" si="35"/>
        <v>42</v>
      </c>
      <c r="IO37" s="103" t="str">
        <f>IO13</f>
        <v>X.</v>
      </c>
      <c r="IP37" s="102">
        <f>IM37</f>
        <v>0</v>
      </c>
      <c r="IQ37" s="102">
        <f>IN37</f>
        <v>42</v>
      </c>
      <c r="IR37" s="103">
        <f>IR13</f>
        <v>0</v>
      </c>
      <c r="IS37" s="102">
        <f>IP37</f>
        <v>0</v>
      </c>
      <c r="IT37" s="102">
        <f>IQ37</f>
        <v>42</v>
      </c>
      <c r="IU37" s="103" t="str">
        <f>IU13</f>
        <v>X.</v>
      </c>
      <c r="IV37" s="102">
        <f>IS37</f>
        <v>0</v>
      </c>
      <c r="IW37" s="102">
        <f>IT37</f>
        <v>42</v>
      </c>
      <c r="IX37" s="103" t="str">
        <f>IX13</f>
        <v>X.</v>
      </c>
      <c r="IY37" s="102">
        <f>IV37</f>
        <v>0</v>
      </c>
      <c r="IZ37" s="101">
        <f>IW37</f>
        <v>42</v>
      </c>
      <c r="JA37" s="108"/>
      <c r="JB37" s="107">
        <f>JB13</f>
        <v>0</v>
      </c>
      <c r="JC37" s="106"/>
      <c r="JD37" s="105">
        <f>JD13</f>
        <v>0</v>
      </c>
      <c r="JE37" s="104" t="s">
        <v>2</v>
      </c>
      <c r="JF37" s="103" t="str">
        <f>JF13</f>
        <v>Cé.</v>
      </c>
      <c r="JG37" s="102">
        <f t="shared" si="36"/>
        <v>40</v>
      </c>
      <c r="JH37" s="102">
        <f t="shared" si="36"/>
        <v>0</v>
      </c>
      <c r="JI37" s="103" t="str">
        <f>JI13</f>
        <v>X.</v>
      </c>
      <c r="JJ37" s="102">
        <f>JG37</f>
        <v>40</v>
      </c>
      <c r="JK37" s="102">
        <f>JH37</f>
        <v>0</v>
      </c>
      <c r="JL37" s="103">
        <f>JL13</f>
        <v>0</v>
      </c>
      <c r="JM37" s="102">
        <f>JJ37</f>
        <v>40</v>
      </c>
      <c r="JN37" s="102">
        <f>JK37</f>
        <v>0</v>
      </c>
      <c r="JO37" s="103" t="str">
        <f>JO13</f>
        <v>X.</v>
      </c>
      <c r="JP37" s="102">
        <f>JM37</f>
        <v>40</v>
      </c>
      <c r="JQ37" s="102">
        <f>JN37</f>
        <v>0</v>
      </c>
      <c r="JR37" s="103" t="str">
        <f>JR13</f>
        <v>X.</v>
      </c>
      <c r="JS37" s="102">
        <f>JP37</f>
        <v>40</v>
      </c>
      <c r="JT37" s="101">
        <f>JQ37</f>
        <v>0</v>
      </c>
    </row>
    <row r="38" spans="1:280" ht="21" customHeight="1" x14ac:dyDescent="0.45">
      <c r="A38" s="100" t="str">
        <f>A14</f>
        <v>10h50 / 11h30</v>
      </c>
      <c r="B38" s="99"/>
      <c r="C38" s="98"/>
      <c r="D38" s="97"/>
      <c r="E38" s="96"/>
      <c r="F38" s="94">
        <f>F14</f>
        <v>0</v>
      </c>
      <c r="G38" s="95">
        <f t="shared" si="27"/>
        <v>0</v>
      </c>
      <c r="H38" s="95">
        <f t="shared" si="27"/>
        <v>0</v>
      </c>
      <c r="I38" s="94">
        <f>I14</f>
        <v>0</v>
      </c>
      <c r="J38" s="93">
        <f>G38</f>
        <v>0</v>
      </c>
      <c r="K38" s="93">
        <f>H38</f>
        <v>0</v>
      </c>
      <c r="L38" s="94">
        <f>L14</f>
        <v>0</v>
      </c>
      <c r="M38" s="93">
        <f>J38</f>
        <v>0</v>
      </c>
      <c r="N38" s="93">
        <f>K38</f>
        <v>0</v>
      </c>
      <c r="O38" s="94">
        <f>O14</f>
        <v>0</v>
      </c>
      <c r="P38" s="93">
        <f>M38</f>
        <v>0</v>
      </c>
      <c r="Q38" s="93">
        <f>N38</f>
        <v>0</v>
      </c>
      <c r="R38" s="94">
        <f>R14</f>
        <v>0</v>
      </c>
      <c r="S38" s="93">
        <f>P38</f>
        <v>0</v>
      </c>
      <c r="T38" s="92">
        <f>Q38</f>
        <v>0</v>
      </c>
      <c r="U38" s="100" t="str">
        <f>U14</f>
        <v>10h50 / 11h30</v>
      </c>
      <c r="V38" s="99"/>
      <c r="W38" s="98"/>
      <c r="X38" s="97"/>
      <c r="Y38" s="96"/>
      <c r="Z38" s="94"/>
      <c r="AA38" s="95"/>
      <c r="AB38" s="95"/>
      <c r="AC38" s="94"/>
      <c r="AD38" s="93"/>
      <c r="AE38" s="93"/>
      <c r="AF38" s="94"/>
      <c r="AG38" s="93"/>
      <c r="AH38" s="93"/>
      <c r="AI38" s="94"/>
      <c r="AJ38" s="93"/>
      <c r="AK38" s="93"/>
      <c r="AL38" s="94"/>
      <c r="AM38" s="93"/>
      <c r="AN38" s="92"/>
      <c r="AO38" s="100" t="str">
        <f>AO14</f>
        <v>10h50 / 11h30</v>
      </c>
      <c r="AP38" s="99"/>
      <c r="AQ38" s="98"/>
      <c r="AR38" s="97"/>
      <c r="AS38" s="96"/>
      <c r="AT38" s="94"/>
      <c r="AU38" s="95"/>
      <c r="AV38" s="95"/>
      <c r="AW38" s="94"/>
      <c r="AX38" s="93"/>
      <c r="AY38" s="93"/>
      <c r="AZ38" s="94"/>
      <c r="BA38" s="93"/>
      <c r="BB38" s="93"/>
      <c r="BC38" s="94"/>
      <c r="BD38" s="93"/>
      <c r="BE38" s="93"/>
      <c r="BF38" s="94"/>
      <c r="BG38" s="93"/>
      <c r="BH38" s="92"/>
      <c r="BI38" s="100" t="str">
        <f>BI14</f>
        <v>10h50 / 11h30</v>
      </c>
      <c r="BJ38" s="99"/>
      <c r="BK38" s="98"/>
      <c r="BL38" s="97"/>
      <c r="BM38" s="96"/>
      <c r="BN38" s="94">
        <f>BN14</f>
        <v>0</v>
      </c>
      <c r="BO38" s="95">
        <f t="shared" si="28"/>
        <v>0</v>
      </c>
      <c r="BP38" s="95">
        <f t="shared" si="28"/>
        <v>0</v>
      </c>
      <c r="BQ38" s="94">
        <f>BQ14</f>
        <v>0</v>
      </c>
      <c r="BR38" s="93">
        <f>BO38</f>
        <v>0</v>
      </c>
      <c r="BS38" s="93">
        <f>BP38</f>
        <v>0</v>
      </c>
      <c r="BT38" s="94">
        <f>BT14</f>
        <v>0</v>
      </c>
      <c r="BU38" s="93">
        <f>BR38</f>
        <v>0</v>
      </c>
      <c r="BV38" s="93">
        <f>BS38</f>
        <v>0</v>
      </c>
      <c r="BW38" s="94">
        <f>BW14</f>
        <v>0</v>
      </c>
      <c r="BX38" s="93">
        <f>BU38</f>
        <v>0</v>
      </c>
      <c r="BY38" s="93">
        <f>BV38</f>
        <v>0</v>
      </c>
      <c r="BZ38" s="94">
        <f>BZ14</f>
        <v>0</v>
      </c>
      <c r="CA38" s="93">
        <f>BX38</f>
        <v>0</v>
      </c>
      <c r="CB38" s="92">
        <f>BY38</f>
        <v>0</v>
      </c>
      <c r="CC38" s="100">
        <f>CC14</f>
        <v>0</v>
      </c>
      <c r="CD38" s="99"/>
      <c r="CE38" s="98"/>
      <c r="CF38" s="97"/>
      <c r="CG38" s="96"/>
      <c r="CH38" s="94">
        <f>CH14</f>
        <v>0</v>
      </c>
      <c r="CI38" s="95">
        <f t="shared" si="29"/>
        <v>0</v>
      </c>
      <c r="CJ38" s="95">
        <f t="shared" si="29"/>
        <v>0</v>
      </c>
      <c r="CK38" s="94">
        <f>CK14</f>
        <v>0</v>
      </c>
      <c r="CL38" s="93">
        <f>CI38</f>
        <v>0</v>
      </c>
      <c r="CM38" s="93">
        <f>CJ38</f>
        <v>0</v>
      </c>
      <c r="CN38" s="94">
        <f>CN14</f>
        <v>0</v>
      </c>
      <c r="CO38" s="93">
        <f>CL38</f>
        <v>0</v>
      </c>
      <c r="CP38" s="93">
        <f>CM38</f>
        <v>0</v>
      </c>
      <c r="CQ38" s="94">
        <f>CQ14</f>
        <v>0</v>
      </c>
      <c r="CR38" s="93">
        <f>CO38</f>
        <v>0</v>
      </c>
      <c r="CS38" s="93">
        <f>CP38</f>
        <v>0</v>
      </c>
      <c r="CT38" s="94">
        <f>CT14</f>
        <v>0</v>
      </c>
      <c r="CU38" s="93">
        <f>CR38</f>
        <v>0</v>
      </c>
      <c r="CV38" s="92">
        <f>CS38</f>
        <v>0</v>
      </c>
      <c r="CW38" s="8"/>
      <c r="CX38" s="45"/>
      <c r="CY38" s="45"/>
      <c r="CZ38" s="45"/>
      <c r="DA38" s="6"/>
      <c r="DB38" s="4"/>
      <c r="DC38" s="5"/>
      <c r="DD38" s="5"/>
      <c r="DE38" s="4"/>
      <c r="DF38" s="3"/>
      <c r="DG38" s="3"/>
      <c r="DH38" s="4"/>
      <c r="DI38" s="3"/>
      <c r="DJ38" s="3"/>
      <c r="DK38" s="4"/>
      <c r="DL38" s="3"/>
      <c r="DM38" s="3"/>
      <c r="DN38" s="4"/>
      <c r="DO38" s="3"/>
      <c r="DP38" s="3"/>
      <c r="DQ38" s="20"/>
      <c r="DR38" s="45"/>
      <c r="DS38" s="45"/>
      <c r="DT38" s="45"/>
      <c r="DU38" s="6"/>
      <c r="DV38" s="4"/>
      <c r="DW38" s="5"/>
      <c r="DX38" s="5"/>
      <c r="DY38" s="4"/>
      <c r="DZ38" s="3"/>
      <c r="EA38" s="3"/>
      <c r="EB38" s="4"/>
      <c r="EC38" s="3"/>
      <c r="ED38" s="3"/>
      <c r="EE38" s="4"/>
      <c r="EF38" s="3"/>
      <c r="EG38" s="3"/>
      <c r="EH38" s="4"/>
      <c r="EI38" s="3"/>
      <c r="EJ38" s="32"/>
      <c r="EK38" s="100" t="str">
        <f>EK14</f>
        <v>10h15 / 10h55</v>
      </c>
      <c r="EL38" s="99"/>
      <c r="EM38" s="98"/>
      <c r="EN38" s="97"/>
      <c r="EO38" s="96"/>
      <c r="EP38" s="94">
        <f>EP14</f>
        <v>0</v>
      </c>
      <c r="EQ38" s="95">
        <f t="shared" si="30"/>
        <v>0</v>
      </c>
      <c r="ER38" s="95">
        <f t="shared" si="30"/>
        <v>0</v>
      </c>
      <c r="ES38" s="94">
        <f>ES14</f>
        <v>0</v>
      </c>
      <c r="ET38" s="93">
        <f>EQ38</f>
        <v>0</v>
      </c>
      <c r="EU38" s="93">
        <f>ER38</f>
        <v>0</v>
      </c>
      <c r="EV38" s="94">
        <f>EV14</f>
        <v>0</v>
      </c>
      <c r="EW38" s="93">
        <f>ET38</f>
        <v>0</v>
      </c>
      <c r="EX38" s="93">
        <f>EU38</f>
        <v>0</v>
      </c>
      <c r="EY38" s="94">
        <f>EY14</f>
        <v>0</v>
      </c>
      <c r="EZ38" s="93">
        <f>EW38</f>
        <v>0</v>
      </c>
      <c r="FA38" s="93">
        <f>EX38</f>
        <v>0</v>
      </c>
      <c r="FB38" s="94">
        <f>FB14</f>
        <v>0</v>
      </c>
      <c r="FC38" s="93">
        <f>EZ38</f>
        <v>0</v>
      </c>
      <c r="FD38" s="92">
        <f>FA38</f>
        <v>0</v>
      </c>
      <c r="FE38" s="100" t="str">
        <f>FE14</f>
        <v>10h50 / 11h30</v>
      </c>
      <c r="FF38" s="99"/>
      <c r="FG38" s="98"/>
      <c r="FH38" s="97"/>
      <c r="FI38" s="96"/>
      <c r="FJ38" s="94">
        <f>FJ14</f>
        <v>0</v>
      </c>
      <c r="FK38" s="95">
        <f t="shared" si="31"/>
        <v>0</v>
      </c>
      <c r="FL38" s="95">
        <f t="shared" si="31"/>
        <v>0</v>
      </c>
      <c r="FM38" s="94">
        <f>FM14</f>
        <v>0</v>
      </c>
      <c r="FN38" s="93">
        <f>FK38</f>
        <v>0</v>
      </c>
      <c r="FO38" s="93">
        <f>FL38</f>
        <v>0</v>
      </c>
      <c r="FP38" s="94">
        <f>FP14</f>
        <v>0</v>
      </c>
      <c r="FQ38" s="93">
        <f>FN38</f>
        <v>0</v>
      </c>
      <c r="FR38" s="93">
        <f>FO38</f>
        <v>0</v>
      </c>
      <c r="FS38" s="94">
        <f>FS14</f>
        <v>0</v>
      </c>
      <c r="FT38" s="93">
        <f>FQ38</f>
        <v>0</v>
      </c>
      <c r="FU38" s="93">
        <f>FR38</f>
        <v>0</v>
      </c>
      <c r="FV38" s="94">
        <f>FV14</f>
        <v>0</v>
      </c>
      <c r="FW38" s="93">
        <f>FT38</f>
        <v>0</v>
      </c>
      <c r="FX38" s="92">
        <f>FU38</f>
        <v>0</v>
      </c>
      <c r="FY38" s="100" t="str">
        <f>FY14</f>
        <v>10h50 / 11h30</v>
      </c>
      <c r="FZ38" s="99"/>
      <c r="GA38" s="98"/>
      <c r="GB38" s="97"/>
      <c r="GC38" s="96"/>
      <c r="GD38" s="94">
        <f>GD14</f>
        <v>0</v>
      </c>
      <c r="GE38" s="95">
        <f t="shared" si="32"/>
        <v>0</v>
      </c>
      <c r="GF38" s="95">
        <f t="shared" si="32"/>
        <v>0</v>
      </c>
      <c r="GG38" s="94">
        <f>GG14</f>
        <v>0</v>
      </c>
      <c r="GH38" s="93">
        <f>GE38</f>
        <v>0</v>
      </c>
      <c r="GI38" s="93">
        <f>GF38</f>
        <v>0</v>
      </c>
      <c r="GJ38" s="94">
        <f>GJ14</f>
        <v>0</v>
      </c>
      <c r="GK38" s="93">
        <f>GH38</f>
        <v>0</v>
      </c>
      <c r="GL38" s="93">
        <f>GI38</f>
        <v>0</v>
      </c>
      <c r="GM38" s="94">
        <f>GM14</f>
        <v>0</v>
      </c>
      <c r="GN38" s="93">
        <f>GK38</f>
        <v>0</v>
      </c>
      <c r="GO38" s="93">
        <f>GL38</f>
        <v>0</v>
      </c>
      <c r="GP38" s="94">
        <f>GP14</f>
        <v>0</v>
      </c>
      <c r="GQ38" s="93">
        <f>GN38</f>
        <v>0</v>
      </c>
      <c r="GR38" s="92">
        <f>GO38</f>
        <v>0</v>
      </c>
      <c r="GS38" s="100" t="str">
        <f>GS14</f>
        <v>10h50 / 11h30</v>
      </c>
      <c r="GT38" s="99"/>
      <c r="GU38" s="98"/>
      <c r="GV38" s="97"/>
      <c r="GW38" s="96"/>
      <c r="GX38" s="94">
        <f>GX14</f>
        <v>0</v>
      </c>
      <c r="GY38" s="95">
        <f t="shared" si="33"/>
        <v>0</v>
      </c>
      <c r="GZ38" s="95">
        <f t="shared" si="33"/>
        <v>0</v>
      </c>
      <c r="HA38" s="94">
        <f>HA14</f>
        <v>0</v>
      </c>
      <c r="HB38" s="93">
        <f>HB14</f>
        <v>4</v>
      </c>
      <c r="HC38" s="93">
        <f>GZ38</f>
        <v>0</v>
      </c>
      <c r="HD38" s="94">
        <f>HD14</f>
        <v>0</v>
      </c>
      <c r="HE38" s="93">
        <f>HB38</f>
        <v>4</v>
      </c>
      <c r="HF38" s="93">
        <f>HC38</f>
        <v>0</v>
      </c>
      <c r="HG38" s="94">
        <f>HG14</f>
        <v>0</v>
      </c>
      <c r="HH38" s="93">
        <f>HE38</f>
        <v>4</v>
      </c>
      <c r="HI38" s="93">
        <f>HF38</f>
        <v>0</v>
      </c>
      <c r="HJ38" s="94">
        <f>HJ14</f>
        <v>0</v>
      </c>
      <c r="HK38" s="93">
        <f>HH38</f>
        <v>4</v>
      </c>
      <c r="HL38" s="92">
        <f>HI38</f>
        <v>0</v>
      </c>
      <c r="HM38" s="100" t="str">
        <f>HM14</f>
        <v>10h50 / 11h30</v>
      </c>
      <c r="HN38" s="99"/>
      <c r="HO38" s="98"/>
      <c r="HP38" s="97"/>
      <c r="HQ38" s="96"/>
      <c r="HR38" s="94">
        <f>HR14</f>
        <v>0</v>
      </c>
      <c r="HS38" s="95">
        <f t="shared" si="34"/>
        <v>0</v>
      </c>
      <c r="HT38" s="95">
        <f t="shared" si="34"/>
        <v>0</v>
      </c>
      <c r="HU38" s="94" t="s">
        <v>5</v>
      </c>
      <c r="HV38" s="93">
        <f>HS38</f>
        <v>0</v>
      </c>
      <c r="HW38" s="93">
        <f>HT38</f>
        <v>0</v>
      </c>
      <c r="HX38" s="94">
        <f>HX14</f>
        <v>0</v>
      </c>
      <c r="HY38" s="93">
        <f>HV38</f>
        <v>0</v>
      </c>
      <c r="HZ38" s="93">
        <f>HW38</f>
        <v>0</v>
      </c>
      <c r="IA38" s="94">
        <f>IA14</f>
        <v>0</v>
      </c>
      <c r="IB38" s="93">
        <f>HY38</f>
        <v>0</v>
      </c>
      <c r="IC38" s="93">
        <f>HZ38</f>
        <v>0</v>
      </c>
      <c r="ID38" s="94">
        <f>ID14</f>
        <v>0</v>
      </c>
      <c r="IE38" s="93">
        <f>IB38</f>
        <v>0</v>
      </c>
      <c r="IF38" s="92">
        <f>IC38</f>
        <v>0</v>
      </c>
      <c r="IG38" s="100" t="str">
        <f>IG14</f>
        <v>10h50 / 11h30</v>
      </c>
      <c r="IH38" s="99"/>
      <c r="II38" s="98"/>
      <c r="IJ38" s="97"/>
      <c r="IK38" s="96"/>
      <c r="IL38" s="94">
        <f>IL14</f>
        <v>0</v>
      </c>
      <c r="IM38" s="95">
        <f t="shared" si="35"/>
        <v>0</v>
      </c>
      <c r="IN38" s="95">
        <f t="shared" si="35"/>
        <v>0</v>
      </c>
      <c r="IO38" s="94">
        <f>IO14</f>
        <v>0</v>
      </c>
      <c r="IP38" s="93">
        <f>IM38</f>
        <v>0</v>
      </c>
      <c r="IQ38" s="93">
        <f>IN38</f>
        <v>0</v>
      </c>
      <c r="IR38" s="94">
        <f>IR14</f>
        <v>0</v>
      </c>
      <c r="IS38" s="93">
        <f>IP38</f>
        <v>0</v>
      </c>
      <c r="IT38" s="93">
        <f>IQ38</f>
        <v>0</v>
      </c>
      <c r="IU38" s="94">
        <f>IU14</f>
        <v>0</v>
      </c>
      <c r="IV38" s="93">
        <f>IS38</f>
        <v>0</v>
      </c>
      <c r="IW38" s="93">
        <f>IT38</f>
        <v>0</v>
      </c>
      <c r="IX38" s="94">
        <f>IX14</f>
        <v>0</v>
      </c>
      <c r="IY38" s="93">
        <f>IV38</f>
        <v>0</v>
      </c>
      <c r="IZ38" s="92">
        <f>IW38</f>
        <v>0</v>
      </c>
      <c r="JA38" s="100" t="str">
        <f>JA14</f>
        <v>10h50 / 11h30</v>
      </c>
      <c r="JB38" s="99"/>
      <c r="JC38" s="98"/>
      <c r="JD38" s="97"/>
      <c r="JE38" s="96"/>
      <c r="JF38" s="94">
        <f>JF14</f>
        <v>0</v>
      </c>
      <c r="JG38" s="95">
        <f t="shared" si="36"/>
        <v>0</v>
      </c>
      <c r="JH38" s="95">
        <f t="shared" si="36"/>
        <v>0</v>
      </c>
      <c r="JI38" s="94">
        <f>JI14</f>
        <v>0</v>
      </c>
      <c r="JJ38" s="93">
        <f>JG38</f>
        <v>0</v>
      </c>
      <c r="JK38" s="93">
        <f>JH38</f>
        <v>0</v>
      </c>
      <c r="JL38" s="94">
        <f>JL14</f>
        <v>0</v>
      </c>
      <c r="JM38" s="93">
        <f>JJ38</f>
        <v>0</v>
      </c>
      <c r="JN38" s="93">
        <f>JK38</f>
        <v>0</v>
      </c>
      <c r="JO38" s="94">
        <f>JO14</f>
        <v>0</v>
      </c>
      <c r="JP38" s="93">
        <f>JM38</f>
        <v>0</v>
      </c>
      <c r="JQ38" s="93">
        <f>JN38</f>
        <v>0</v>
      </c>
      <c r="JR38" s="94">
        <f>JR14</f>
        <v>0</v>
      </c>
      <c r="JS38" s="93">
        <f>JP38</f>
        <v>0</v>
      </c>
      <c r="JT38" s="92">
        <f>JQ38</f>
        <v>0</v>
      </c>
    </row>
    <row r="39" spans="1:280" ht="21" customHeight="1" x14ac:dyDescent="0.45">
      <c r="A39" s="91"/>
      <c r="B39" s="90"/>
      <c r="C39" s="89"/>
      <c r="D39" s="88"/>
      <c r="E39" s="87"/>
      <c r="F39" s="86"/>
      <c r="G39" s="85"/>
      <c r="H39" s="85"/>
      <c r="I39" s="84"/>
      <c r="J39" s="83"/>
      <c r="K39" s="83"/>
      <c r="L39" s="84"/>
      <c r="M39" s="83"/>
      <c r="N39" s="83"/>
      <c r="O39" s="84"/>
      <c r="P39" s="83"/>
      <c r="Q39" s="83"/>
      <c r="R39" s="84"/>
      <c r="S39" s="83"/>
      <c r="T39" s="82"/>
      <c r="U39" s="91"/>
      <c r="V39" s="90"/>
      <c r="W39" s="89"/>
      <c r="X39" s="88"/>
      <c r="Y39" s="87"/>
      <c r="Z39" s="86"/>
      <c r="AA39" s="85"/>
      <c r="AB39" s="85"/>
      <c r="AC39" s="84"/>
      <c r="AD39" s="83"/>
      <c r="AE39" s="83"/>
      <c r="AF39" s="84"/>
      <c r="AG39" s="83"/>
      <c r="AH39" s="83"/>
      <c r="AI39" s="84"/>
      <c r="AJ39" s="83"/>
      <c r="AK39" s="83"/>
      <c r="AL39" s="84"/>
      <c r="AM39" s="83"/>
      <c r="AN39" s="82"/>
      <c r="AO39" s="91"/>
      <c r="AP39" s="90"/>
      <c r="AQ39" s="89"/>
      <c r="AR39" s="88"/>
      <c r="AS39" s="87"/>
      <c r="AT39" s="86"/>
      <c r="AU39" s="85"/>
      <c r="AV39" s="85"/>
      <c r="AW39" s="84"/>
      <c r="AX39" s="83"/>
      <c r="AY39" s="83"/>
      <c r="AZ39" s="84"/>
      <c r="BA39" s="83"/>
      <c r="BB39" s="83"/>
      <c r="BC39" s="84"/>
      <c r="BD39" s="83"/>
      <c r="BE39" s="83"/>
      <c r="BF39" s="84"/>
      <c r="BG39" s="83"/>
      <c r="BH39" s="82"/>
      <c r="BI39" s="91"/>
      <c r="BJ39" s="90"/>
      <c r="BK39" s="89"/>
      <c r="BL39" s="88"/>
      <c r="BM39" s="87"/>
      <c r="BN39" s="86"/>
      <c r="BO39" s="85"/>
      <c r="BP39" s="85"/>
      <c r="BQ39" s="84"/>
      <c r="BR39" s="83"/>
      <c r="BS39" s="83"/>
      <c r="BT39" s="84"/>
      <c r="BU39" s="83"/>
      <c r="BV39" s="83"/>
      <c r="BW39" s="84"/>
      <c r="BX39" s="83"/>
      <c r="BY39" s="83"/>
      <c r="BZ39" s="84"/>
      <c r="CA39" s="83"/>
      <c r="CB39" s="82"/>
      <c r="CC39" s="91"/>
      <c r="CD39" s="90"/>
      <c r="CE39" s="89"/>
      <c r="CF39" s="88"/>
      <c r="CG39" s="87"/>
      <c r="CH39" s="86"/>
      <c r="CI39" s="85"/>
      <c r="CJ39" s="85"/>
      <c r="CK39" s="84"/>
      <c r="CL39" s="83"/>
      <c r="CM39" s="83"/>
      <c r="CN39" s="84"/>
      <c r="CO39" s="83"/>
      <c r="CP39" s="83"/>
      <c r="CQ39" s="84"/>
      <c r="CR39" s="83"/>
      <c r="CS39" s="83"/>
      <c r="CT39" s="84"/>
      <c r="CU39" s="83"/>
      <c r="CV39" s="82"/>
      <c r="CW39" s="8"/>
      <c r="CX39" s="7"/>
      <c r="CY39" s="7"/>
      <c r="CZ39" s="7"/>
      <c r="DA39" s="6"/>
      <c r="DB39" s="4"/>
      <c r="DC39" s="5"/>
      <c r="DD39" s="5"/>
      <c r="DE39" s="4"/>
      <c r="DF39" s="3"/>
      <c r="DG39" s="3"/>
      <c r="DH39" s="4"/>
      <c r="DI39" s="3"/>
      <c r="DJ39" s="3"/>
      <c r="DK39" s="4"/>
      <c r="DL39" s="3"/>
      <c r="DM39" s="3"/>
      <c r="DN39" s="4"/>
      <c r="DO39" s="3"/>
      <c r="DP39" s="3"/>
      <c r="DQ39" s="20"/>
      <c r="DR39" s="7"/>
      <c r="DS39" s="7"/>
      <c r="DT39" s="7"/>
      <c r="DU39" s="6"/>
      <c r="DV39" s="4"/>
      <c r="DW39" s="5"/>
      <c r="DX39" s="5"/>
      <c r="DY39" s="4"/>
      <c r="DZ39" s="3"/>
      <c r="EA39" s="3"/>
      <c r="EB39" s="4"/>
      <c r="EC39" s="3"/>
      <c r="ED39" s="3"/>
      <c r="EE39" s="4"/>
      <c r="EF39" s="3"/>
      <c r="EG39" s="3"/>
      <c r="EH39" s="4"/>
      <c r="EI39" s="3"/>
      <c r="EJ39" s="32"/>
      <c r="EK39" s="91"/>
      <c r="EL39" s="90"/>
      <c r="EM39" s="89"/>
      <c r="EN39" s="88"/>
      <c r="EO39" s="87"/>
      <c r="EP39" s="86"/>
      <c r="EQ39" s="85"/>
      <c r="ER39" s="85"/>
      <c r="ES39" s="84"/>
      <c r="ET39" s="83"/>
      <c r="EU39" s="83"/>
      <c r="EV39" s="84"/>
      <c r="EW39" s="83"/>
      <c r="EX39" s="83"/>
      <c r="EY39" s="84"/>
      <c r="EZ39" s="83"/>
      <c r="FA39" s="83"/>
      <c r="FB39" s="84"/>
      <c r="FC39" s="83"/>
      <c r="FD39" s="82"/>
      <c r="FE39" s="91"/>
      <c r="FF39" s="90"/>
      <c r="FG39" s="89"/>
      <c r="FH39" s="88"/>
      <c r="FI39" s="87"/>
      <c r="FJ39" s="86"/>
      <c r="FK39" s="85"/>
      <c r="FL39" s="85"/>
      <c r="FM39" s="84"/>
      <c r="FN39" s="83"/>
      <c r="FO39" s="83"/>
      <c r="FP39" s="84"/>
      <c r="FQ39" s="83"/>
      <c r="FR39" s="83"/>
      <c r="FS39" s="84"/>
      <c r="FT39" s="83"/>
      <c r="FU39" s="83"/>
      <c r="FV39" s="84"/>
      <c r="FW39" s="83"/>
      <c r="FX39" s="82"/>
      <c r="FY39" s="91"/>
      <c r="FZ39" s="90"/>
      <c r="GA39" s="89"/>
      <c r="GB39" s="88"/>
      <c r="GC39" s="87"/>
      <c r="GD39" s="86"/>
      <c r="GE39" s="85"/>
      <c r="GF39" s="85"/>
      <c r="GG39" s="84"/>
      <c r="GH39" s="83"/>
      <c r="GI39" s="83"/>
      <c r="GJ39" s="84"/>
      <c r="GK39" s="83"/>
      <c r="GL39" s="83"/>
      <c r="GM39" s="84"/>
      <c r="GN39" s="83"/>
      <c r="GO39" s="83"/>
      <c r="GP39" s="84"/>
      <c r="GQ39" s="83"/>
      <c r="GR39" s="82"/>
      <c r="GS39" s="91"/>
      <c r="GT39" s="90"/>
      <c r="GU39" s="89"/>
      <c r="GV39" s="88"/>
      <c r="GW39" s="87"/>
      <c r="GX39" s="86"/>
      <c r="GY39" s="85"/>
      <c r="GZ39" s="85"/>
      <c r="HA39" s="84"/>
      <c r="HB39" s="83"/>
      <c r="HC39" s="83"/>
      <c r="HD39" s="84"/>
      <c r="HE39" s="83"/>
      <c r="HF39" s="83"/>
      <c r="HG39" s="84"/>
      <c r="HH39" s="83"/>
      <c r="HI39" s="83"/>
      <c r="HJ39" s="84"/>
      <c r="HK39" s="83"/>
      <c r="HL39" s="82"/>
      <c r="HM39" s="91"/>
      <c r="HN39" s="90"/>
      <c r="HO39" s="89"/>
      <c r="HP39" s="88"/>
      <c r="HQ39" s="87"/>
      <c r="HR39" s="86"/>
      <c r="HS39" s="85"/>
      <c r="HT39" s="85"/>
      <c r="HU39" s="84"/>
      <c r="HV39" s="83"/>
      <c r="HW39" s="83"/>
      <c r="HX39" s="84"/>
      <c r="HY39" s="83"/>
      <c r="HZ39" s="83"/>
      <c r="IA39" s="84"/>
      <c r="IB39" s="83"/>
      <c r="IC39" s="83"/>
      <c r="ID39" s="84"/>
      <c r="IE39" s="83"/>
      <c r="IF39" s="82"/>
      <c r="IG39" s="91"/>
      <c r="IH39" s="90"/>
      <c r="II39" s="89"/>
      <c r="IJ39" s="88"/>
      <c r="IK39" s="87"/>
      <c r="IL39" s="86"/>
      <c r="IM39" s="85"/>
      <c r="IN39" s="85"/>
      <c r="IO39" s="84"/>
      <c r="IP39" s="83"/>
      <c r="IQ39" s="83"/>
      <c r="IR39" s="84"/>
      <c r="IS39" s="83"/>
      <c r="IT39" s="83"/>
      <c r="IU39" s="84"/>
      <c r="IV39" s="83"/>
      <c r="IW39" s="83"/>
      <c r="IX39" s="84"/>
      <c r="IY39" s="83"/>
      <c r="IZ39" s="82"/>
      <c r="JA39" s="91"/>
      <c r="JB39" s="90"/>
      <c r="JC39" s="89"/>
      <c r="JD39" s="88"/>
      <c r="JE39" s="87"/>
      <c r="JF39" s="86"/>
      <c r="JG39" s="85"/>
      <c r="JH39" s="85"/>
      <c r="JI39" s="84"/>
      <c r="JJ39" s="83"/>
      <c r="JK39" s="83"/>
      <c r="JL39" s="84"/>
      <c r="JM39" s="83"/>
      <c r="JN39" s="83"/>
      <c r="JO39" s="84"/>
      <c r="JP39" s="83"/>
      <c r="JQ39" s="83"/>
      <c r="JR39" s="84"/>
      <c r="JS39" s="83"/>
      <c r="JT39" s="82"/>
    </row>
    <row r="40" spans="1:280" ht="14.65" thickBot="1" x14ac:dyDescent="0.5">
      <c r="A40" s="80"/>
      <c r="B40" s="81"/>
      <c r="C40" s="81"/>
      <c r="D40" s="78"/>
      <c r="E40" s="77" t="s">
        <v>0</v>
      </c>
      <c r="F40" s="76"/>
      <c r="G40" s="75">
        <f t="shared" ref="G40:H42" si="37">G16</f>
        <v>0</v>
      </c>
      <c r="H40" s="75">
        <f t="shared" si="37"/>
        <v>21</v>
      </c>
      <c r="I40" s="76"/>
      <c r="J40" s="75">
        <f>SUM(J37:J38)</f>
        <v>0</v>
      </c>
      <c r="K40" s="75">
        <f>SUM(K37:K38)</f>
        <v>21</v>
      </c>
      <c r="L40" s="76"/>
      <c r="M40" s="75">
        <f>SUM(M37:M38)</f>
        <v>0</v>
      </c>
      <c r="N40" s="75">
        <f>SUM(N37:N38)</f>
        <v>21</v>
      </c>
      <c r="O40" s="76"/>
      <c r="P40" s="75">
        <f>SUM(P37:P38)</f>
        <v>0</v>
      </c>
      <c r="Q40" s="75">
        <f>SUM(Q37:Q38)</f>
        <v>21</v>
      </c>
      <c r="R40" s="76"/>
      <c r="S40" s="75">
        <f>SUM(S37:S38)</f>
        <v>0</v>
      </c>
      <c r="T40" s="74">
        <f>SUM(T37:T38)</f>
        <v>21</v>
      </c>
      <c r="U40" s="80"/>
      <c r="V40" s="81"/>
      <c r="W40" s="81"/>
      <c r="X40" s="78"/>
      <c r="Y40" s="77" t="s">
        <v>0</v>
      </c>
      <c r="Z40" s="76"/>
      <c r="AA40" s="75">
        <f t="shared" ref="AA40:AB42" si="38">AA16</f>
        <v>0</v>
      </c>
      <c r="AB40" s="75">
        <f t="shared" si="38"/>
        <v>25</v>
      </c>
      <c r="AC40" s="76"/>
      <c r="AD40" s="75">
        <f>SUM(AD37:AD38)</f>
        <v>0</v>
      </c>
      <c r="AE40" s="75">
        <f>SUM(AE37:AE38)</f>
        <v>25</v>
      </c>
      <c r="AF40" s="76"/>
      <c r="AG40" s="75">
        <f>SUM(AG37:AG38)</f>
        <v>0</v>
      </c>
      <c r="AH40" s="75">
        <f>SUM(AH37:AH38)</f>
        <v>25</v>
      </c>
      <c r="AI40" s="76"/>
      <c r="AJ40" s="75">
        <f>SUM(AJ37:AJ38)</f>
        <v>0</v>
      </c>
      <c r="AK40" s="75">
        <f>SUM(AK37:AK38)</f>
        <v>25</v>
      </c>
      <c r="AL40" s="76"/>
      <c r="AM40" s="75">
        <f>SUM(AM37:AM38)</f>
        <v>0</v>
      </c>
      <c r="AN40" s="74">
        <f>SUM(AN37:AN38)</f>
        <v>25</v>
      </c>
      <c r="AO40" s="80"/>
      <c r="AP40" s="81"/>
      <c r="AQ40" s="81"/>
      <c r="AR40" s="78"/>
      <c r="AS40" s="77" t="s">
        <v>0</v>
      </c>
      <c r="AT40" s="76"/>
      <c r="AU40" s="75">
        <f t="shared" ref="AU40:AV42" si="39">AU16</f>
        <v>0</v>
      </c>
      <c r="AV40" s="75">
        <f t="shared" si="39"/>
        <v>25</v>
      </c>
      <c r="AW40" s="76"/>
      <c r="AX40" s="75">
        <f>SUM(AX37:AX38)</f>
        <v>0</v>
      </c>
      <c r="AY40" s="75">
        <f>SUM(AY37:AY38)</f>
        <v>25</v>
      </c>
      <c r="AZ40" s="76"/>
      <c r="BA40" s="75">
        <f>SUM(BA37:BA38)</f>
        <v>0</v>
      </c>
      <c r="BB40" s="75">
        <f>SUM(BB37:BB38)</f>
        <v>25</v>
      </c>
      <c r="BC40" s="76"/>
      <c r="BD40" s="75">
        <f>SUM(BD37:BD38)</f>
        <v>0</v>
      </c>
      <c r="BE40" s="75">
        <f>SUM(BE37:BE38)</f>
        <v>25</v>
      </c>
      <c r="BF40" s="76"/>
      <c r="BG40" s="75">
        <f>SUM(BG37:BG38)</f>
        <v>0</v>
      </c>
      <c r="BH40" s="74">
        <f>SUM(BH37:BH38)</f>
        <v>25</v>
      </c>
      <c r="BI40" s="80"/>
      <c r="BJ40" s="81"/>
      <c r="BK40" s="81"/>
      <c r="BL40" s="78"/>
      <c r="BM40" s="77" t="s">
        <v>0</v>
      </c>
      <c r="BN40" s="76"/>
      <c r="BO40" s="75">
        <f t="shared" ref="BO40:BP42" si="40">BO16</f>
        <v>7</v>
      </c>
      <c r="BP40" s="75">
        <f t="shared" si="40"/>
        <v>11</v>
      </c>
      <c r="BQ40" s="76"/>
      <c r="BR40" s="75">
        <f>SUM(BR37:BR38)</f>
        <v>7</v>
      </c>
      <c r="BS40" s="75">
        <f>SUM(BS37:BS38)</f>
        <v>11</v>
      </c>
      <c r="BT40" s="76"/>
      <c r="BU40" s="75">
        <f>SUM(BU37:BU38)</f>
        <v>7</v>
      </c>
      <c r="BV40" s="75">
        <f>SUM(BV37:BV38)</f>
        <v>11</v>
      </c>
      <c r="BW40" s="76"/>
      <c r="BX40" s="75">
        <f>SUM(BX37:BX38)</f>
        <v>7</v>
      </c>
      <c r="BY40" s="75">
        <f>SUM(BY37:BY38)</f>
        <v>11</v>
      </c>
      <c r="BZ40" s="76"/>
      <c r="CA40" s="75">
        <f>SUM(CA37:CA38)</f>
        <v>7</v>
      </c>
      <c r="CB40" s="74">
        <f>SUM(CB37:CB38)</f>
        <v>11</v>
      </c>
      <c r="CC40" s="80"/>
      <c r="CD40" s="81"/>
      <c r="CE40" s="81"/>
      <c r="CF40" s="78"/>
      <c r="CG40" s="77" t="s">
        <v>0</v>
      </c>
      <c r="CH40" s="76"/>
      <c r="CI40" s="75">
        <f t="shared" ref="CI40:CJ42" si="41">CI16</f>
        <v>0</v>
      </c>
      <c r="CJ40" s="75">
        <f t="shared" si="41"/>
        <v>0</v>
      </c>
      <c r="CK40" s="76"/>
      <c r="CL40" s="75">
        <f>SUM(CL37:CL38)</f>
        <v>0</v>
      </c>
      <c r="CM40" s="75">
        <f>SUM(CM37:CM38)</f>
        <v>0</v>
      </c>
      <c r="CN40" s="76"/>
      <c r="CO40" s="75">
        <f>SUM(CO37:CO38)</f>
        <v>0</v>
      </c>
      <c r="CP40" s="75">
        <f>SUM(CP37:CP38)</f>
        <v>0</v>
      </c>
      <c r="CQ40" s="76"/>
      <c r="CR40" s="75">
        <f>SUM(CR37:CR38)</f>
        <v>0</v>
      </c>
      <c r="CS40" s="75">
        <f>SUM(CS37:CS38)</f>
        <v>0</v>
      </c>
      <c r="CT40" s="76"/>
      <c r="CU40" s="75">
        <f>SUM(CU37:CU38)</f>
        <v>0</v>
      </c>
      <c r="CV40" s="74">
        <f>SUM(CV37:CV38)</f>
        <v>0</v>
      </c>
      <c r="CW40" s="8"/>
      <c r="CX40" s="7"/>
      <c r="CY40" s="7"/>
      <c r="CZ40" s="7"/>
      <c r="DA40" s="6"/>
      <c r="DB40" s="4"/>
      <c r="DC40" s="5"/>
      <c r="DD40" s="5"/>
      <c r="DE40" s="4"/>
      <c r="DF40" s="3"/>
      <c r="DG40" s="3"/>
      <c r="DH40" s="4"/>
      <c r="DI40" s="3"/>
      <c r="DJ40" s="3"/>
      <c r="DK40" s="4"/>
      <c r="DL40" s="3"/>
      <c r="DM40" s="3"/>
      <c r="DN40" s="4"/>
      <c r="DO40" s="3"/>
      <c r="DP40" s="3"/>
      <c r="DQ40" s="20"/>
      <c r="DR40" s="8"/>
      <c r="DS40" s="8"/>
      <c r="DT40" s="19"/>
      <c r="DU40" s="18"/>
      <c r="DV40" s="17"/>
      <c r="DW40" s="5"/>
      <c r="DX40" s="5"/>
      <c r="DY40" s="17"/>
      <c r="DZ40" s="5"/>
      <c r="EA40" s="5"/>
      <c r="EB40" s="17"/>
      <c r="EC40" s="5"/>
      <c r="ED40" s="5"/>
      <c r="EE40" s="17"/>
      <c r="EF40" s="5"/>
      <c r="EG40" s="5"/>
      <c r="EH40" s="17"/>
      <c r="EI40" s="5"/>
      <c r="EJ40" s="16"/>
      <c r="EK40" s="80"/>
      <c r="EL40" s="81"/>
      <c r="EM40" s="81"/>
      <c r="EN40" s="78"/>
      <c r="EO40" s="77" t="s">
        <v>0</v>
      </c>
      <c r="EP40" s="76"/>
      <c r="EQ40" s="75">
        <f t="shared" ref="EQ40:ER42" si="42">EQ16</f>
        <v>15</v>
      </c>
      <c r="ER40" s="75">
        <f t="shared" si="42"/>
        <v>35</v>
      </c>
      <c r="ES40" s="76"/>
      <c r="ET40" s="75">
        <f>SUM(ET37:ET38)</f>
        <v>15</v>
      </c>
      <c r="EU40" s="75">
        <f>SUM(EU37:EU38)</f>
        <v>35</v>
      </c>
      <c r="EV40" s="76"/>
      <c r="EW40" s="75">
        <f>SUM(EW37:EW38)</f>
        <v>15</v>
      </c>
      <c r="EX40" s="75">
        <f>SUM(EX37:EX38)</f>
        <v>35</v>
      </c>
      <c r="EY40" s="76"/>
      <c r="EZ40" s="75">
        <f>SUM(EZ37:EZ38)</f>
        <v>15</v>
      </c>
      <c r="FA40" s="75">
        <f>SUM(FA37:FA38)</f>
        <v>35</v>
      </c>
      <c r="FB40" s="76"/>
      <c r="FC40" s="75">
        <f>SUM(FC37:FC38)</f>
        <v>15</v>
      </c>
      <c r="FD40" s="74">
        <f>SUM(FD37:FD38)</f>
        <v>35</v>
      </c>
      <c r="FE40" s="80"/>
      <c r="FF40" s="81"/>
      <c r="FG40" s="81"/>
      <c r="FH40" s="78"/>
      <c r="FI40" s="77" t="s">
        <v>0</v>
      </c>
      <c r="FJ40" s="76"/>
      <c r="FK40" s="75">
        <f t="shared" ref="FK40:FL42" si="43">FK16</f>
        <v>0</v>
      </c>
      <c r="FL40" s="75">
        <f t="shared" si="43"/>
        <v>13</v>
      </c>
      <c r="FM40" s="76"/>
      <c r="FN40" s="75">
        <f>SUM(FN37:FN38)</f>
        <v>0</v>
      </c>
      <c r="FO40" s="75">
        <f>SUM(FO37:FO38)</f>
        <v>13</v>
      </c>
      <c r="FP40" s="76"/>
      <c r="FQ40" s="75">
        <f>SUM(FQ37:FQ38)</f>
        <v>0</v>
      </c>
      <c r="FR40" s="75">
        <f>SUM(FR37:FR38)</f>
        <v>13</v>
      </c>
      <c r="FS40" s="76"/>
      <c r="FT40" s="75">
        <f>SUM(FT37:FT38)</f>
        <v>0</v>
      </c>
      <c r="FU40" s="75">
        <f>SUM(FU37:FU38)</f>
        <v>13</v>
      </c>
      <c r="FV40" s="76"/>
      <c r="FW40" s="75">
        <f>SUM(FW37:FW38)</f>
        <v>0</v>
      </c>
      <c r="FX40" s="74">
        <f>SUM(FX37:FX38)</f>
        <v>13</v>
      </c>
      <c r="FY40" s="80"/>
      <c r="FZ40" s="79"/>
      <c r="GA40" s="79"/>
      <c r="GB40" s="78"/>
      <c r="GC40" s="77" t="s">
        <v>0</v>
      </c>
      <c r="GD40" s="76"/>
      <c r="GE40" s="75">
        <f t="shared" ref="GE40:GF42" si="44">GE16</f>
        <v>0</v>
      </c>
      <c r="GF40" s="75">
        <f t="shared" si="44"/>
        <v>15</v>
      </c>
      <c r="GG40" s="76"/>
      <c r="GH40" s="75">
        <f>SUM(GH37:GH38)</f>
        <v>0</v>
      </c>
      <c r="GI40" s="75">
        <f>SUM(GI37:GI38)</f>
        <v>15</v>
      </c>
      <c r="GJ40" s="76"/>
      <c r="GK40" s="75">
        <f>SUM(GK37:GK38)</f>
        <v>0</v>
      </c>
      <c r="GL40" s="75">
        <f>SUM(GL37:GL38)</f>
        <v>15</v>
      </c>
      <c r="GM40" s="76"/>
      <c r="GN40" s="75">
        <f>SUM(GN37:GN38)</f>
        <v>0</v>
      </c>
      <c r="GO40" s="75">
        <f>SUM(GO37:GO38)</f>
        <v>15</v>
      </c>
      <c r="GP40" s="76"/>
      <c r="GQ40" s="75">
        <f>SUM(GQ37:GQ38)</f>
        <v>0</v>
      </c>
      <c r="GR40" s="74">
        <f>SUM(GR37:GR38)</f>
        <v>15</v>
      </c>
      <c r="GS40" s="80"/>
      <c r="GT40" s="79"/>
      <c r="GU40" s="79"/>
      <c r="GV40" s="78"/>
      <c r="GW40" s="77" t="s">
        <v>0</v>
      </c>
      <c r="GX40" s="76"/>
      <c r="GY40" s="75">
        <f t="shared" ref="GY40:GZ42" si="45">GY16</f>
        <v>0</v>
      </c>
      <c r="GZ40" s="75">
        <f t="shared" si="45"/>
        <v>20</v>
      </c>
      <c r="HA40" s="76"/>
      <c r="HB40" s="75">
        <f>SUM(HB37:HB38)</f>
        <v>4</v>
      </c>
      <c r="HC40" s="75">
        <f>SUM(HC37:HC38)</f>
        <v>20</v>
      </c>
      <c r="HD40" s="76"/>
      <c r="HE40" s="75">
        <f>SUM(HE37:HE38)</f>
        <v>4</v>
      </c>
      <c r="HF40" s="75">
        <f>SUM(HF37:HF38)</f>
        <v>20</v>
      </c>
      <c r="HG40" s="76"/>
      <c r="HH40" s="75">
        <f>SUM(HH37:HH38)</f>
        <v>4</v>
      </c>
      <c r="HI40" s="75">
        <f>SUM(HI37:HI38)</f>
        <v>20</v>
      </c>
      <c r="HJ40" s="76"/>
      <c r="HK40" s="75">
        <f>SUM(HK37:HK38)</f>
        <v>4</v>
      </c>
      <c r="HL40" s="74">
        <f>SUM(HL37:HL38)</f>
        <v>20</v>
      </c>
      <c r="HM40" s="80"/>
      <c r="HN40" s="79"/>
      <c r="HO40" s="79"/>
      <c r="HP40" s="78"/>
      <c r="HQ40" s="77" t="s">
        <v>0</v>
      </c>
      <c r="HR40" s="76"/>
      <c r="HS40" s="75">
        <f t="shared" ref="HS40:HT42" si="46">HS16</f>
        <v>24</v>
      </c>
      <c r="HT40" s="75">
        <f t="shared" si="46"/>
        <v>0</v>
      </c>
      <c r="HU40" s="76"/>
      <c r="HV40" s="75">
        <f>SUM(HV37:HV38)</f>
        <v>24</v>
      </c>
      <c r="HW40" s="75">
        <f>SUM(HW37:HW38)</f>
        <v>0</v>
      </c>
      <c r="HX40" s="76"/>
      <c r="HY40" s="75">
        <f>SUM(HY37:HY38)</f>
        <v>24</v>
      </c>
      <c r="HZ40" s="75">
        <f>SUM(HZ37:HZ38)</f>
        <v>0</v>
      </c>
      <c r="IA40" s="76"/>
      <c r="IB40" s="75">
        <f>SUM(IB37:IB38)</f>
        <v>24</v>
      </c>
      <c r="IC40" s="75">
        <f>SUM(IC37:IC38)</f>
        <v>0</v>
      </c>
      <c r="ID40" s="76"/>
      <c r="IE40" s="75">
        <f>SUM(IE37:IE38)</f>
        <v>24</v>
      </c>
      <c r="IF40" s="74">
        <f>SUM(IF37:IF38)</f>
        <v>0</v>
      </c>
      <c r="IG40" s="80"/>
      <c r="IH40" s="81"/>
      <c r="II40" s="81"/>
      <c r="IJ40" s="78"/>
      <c r="IK40" s="77" t="s">
        <v>0</v>
      </c>
      <c r="IL40" s="76"/>
      <c r="IM40" s="75">
        <f t="shared" ref="IM40:IN42" si="47">IM16</f>
        <v>0</v>
      </c>
      <c r="IN40" s="75">
        <f t="shared" si="47"/>
        <v>42</v>
      </c>
      <c r="IO40" s="76"/>
      <c r="IP40" s="75">
        <f>SUM(IP37:IP38)</f>
        <v>0</v>
      </c>
      <c r="IQ40" s="75">
        <f>SUM(IQ37:IQ38)</f>
        <v>42</v>
      </c>
      <c r="IR40" s="76"/>
      <c r="IS40" s="75">
        <f>SUM(IS37:IS38)</f>
        <v>0</v>
      </c>
      <c r="IT40" s="75">
        <f>SUM(IT37:IT38)</f>
        <v>42</v>
      </c>
      <c r="IU40" s="76"/>
      <c r="IV40" s="75">
        <f>SUM(IV37:IV38)</f>
        <v>0</v>
      </c>
      <c r="IW40" s="75">
        <f>SUM(IW37:IW38)</f>
        <v>42</v>
      </c>
      <c r="IX40" s="76"/>
      <c r="IY40" s="75">
        <f>SUM(IY37:IY38)</f>
        <v>0</v>
      </c>
      <c r="IZ40" s="74">
        <f>SUM(IZ37:IZ38)</f>
        <v>42</v>
      </c>
      <c r="JA40" s="80"/>
      <c r="JB40" s="79"/>
      <c r="JC40" s="79"/>
      <c r="JD40" s="78"/>
      <c r="JE40" s="77" t="s">
        <v>0</v>
      </c>
      <c r="JF40" s="76"/>
      <c r="JG40" s="75">
        <f t="shared" ref="JG40:JH42" si="48">JG16</f>
        <v>40</v>
      </c>
      <c r="JH40" s="75">
        <f t="shared" si="48"/>
        <v>0</v>
      </c>
      <c r="JI40" s="76"/>
      <c r="JJ40" s="75">
        <f>SUM(JJ37:JJ38)</f>
        <v>40</v>
      </c>
      <c r="JK40" s="75">
        <f>SUM(JK37:JK38)</f>
        <v>0</v>
      </c>
      <c r="JL40" s="76"/>
      <c r="JM40" s="75">
        <f>SUM(JM37:JM38)</f>
        <v>40</v>
      </c>
      <c r="JN40" s="75">
        <f>SUM(JN37:JN38)</f>
        <v>0</v>
      </c>
      <c r="JO40" s="76"/>
      <c r="JP40" s="75">
        <f>SUM(JP37:JP38)</f>
        <v>40</v>
      </c>
      <c r="JQ40" s="75">
        <f>SUM(JQ37:JQ38)</f>
        <v>0</v>
      </c>
      <c r="JR40" s="76"/>
      <c r="JS40" s="75">
        <f>SUM(JS37:JS38)</f>
        <v>40</v>
      </c>
      <c r="JT40" s="74">
        <f>SUM(JT37:JT38)</f>
        <v>0</v>
      </c>
    </row>
    <row r="41" spans="1:280" ht="28.25" customHeight="1" thickTop="1" x14ac:dyDescent="0.45">
      <c r="A41" s="72"/>
      <c r="B41" s="73">
        <f>B17</f>
        <v>0</v>
      </c>
      <c r="C41" s="70"/>
      <c r="D41" s="69">
        <f>D17</f>
        <v>0</v>
      </c>
      <c r="E41" s="68" t="s">
        <v>2</v>
      </c>
      <c r="F41" s="67" t="str">
        <f>F17</f>
        <v>Ya.</v>
      </c>
      <c r="G41" s="66">
        <f t="shared" si="37"/>
        <v>0</v>
      </c>
      <c r="H41" s="66">
        <f t="shared" si="37"/>
        <v>19</v>
      </c>
      <c r="I41" s="67" t="str">
        <f>I17</f>
        <v>Mi.</v>
      </c>
      <c r="J41" s="66">
        <f>G41</f>
        <v>0</v>
      </c>
      <c r="K41" s="66">
        <f>H41</f>
        <v>19</v>
      </c>
      <c r="L41" s="67">
        <f>L17</f>
        <v>0</v>
      </c>
      <c r="M41" s="66">
        <f>J41</f>
        <v>0</v>
      </c>
      <c r="N41" s="66">
        <f>K41</f>
        <v>19</v>
      </c>
      <c r="O41" s="67" t="str">
        <f>O17</f>
        <v>Ya.</v>
      </c>
      <c r="P41" s="66">
        <f>M41</f>
        <v>0</v>
      </c>
      <c r="Q41" s="66">
        <f>N41</f>
        <v>19</v>
      </c>
      <c r="R41" s="67" t="str">
        <f>R17</f>
        <v>Cé.</v>
      </c>
      <c r="S41" s="66">
        <f>P41</f>
        <v>0</v>
      </c>
      <c r="T41" s="65">
        <f>Q41</f>
        <v>19</v>
      </c>
      <c r="U41" s="72"/>
      <c r="V41" s="73" t="str">
        <f>V17</f>
        <v xml:space="preserve">Bourg-de-Bigorre   </v>
      </c>
      <c r="W41" s="70"/>
      <c r="X41" s="69">
        <f>X17</f>
        <v>0</v>
      </c>
      <c r="Y41" s="68" t="s">
        <v>2</v>
      </c>
      <c r="Z41" s="67" t="str">
        <f>Z17</f>
        <v>Ya.</v>
      </c>
      <c r="AA41" s="66">
        <f t="shared" si="38"/>
        <v>0</v>
      </c>
      <c r="AB41" s="66">
        <f t="shared" si="38"/>
        <v>44</v>
      </c>
      <c r="AC41" s="67" t="str">
        <f>AC17</f>
        <v>Mi.</v>
      </c>
      <c r="AD41" s="66">
        <f>AA41</f>
        <v>0</v>
      </c>
      <c r="AE41" s="66">
        <f>AB41</f>
        <v>44</v>
      </c>
      <c r="AF41" s="67">
        <f>AF17</f>
        <v>0</v>
      </c>
      <c r="AG41" s="66">
        <f>AD41</f>
        <v>0</v>
      </c>
      <c r="AH41" s="66">
        <f>AE41</f>
        <v>44</v>
      </c>
      <c r="AI41" s="67" t="str">
        <f>AI17</f>
        <v>Ya.</v>
      </c>
      <c r="AJ41" s="66">
        <f>AG41</f>
        <v>0</v>
      </c>
      <c r="AK41" s="66">
        <f>AH41</f>
        <v>44</v>
      </c>
      <c r="AL41" s="67" t="str">
        <f>AL17</f>
        <v>Cé.</v>
      </c>
      <c r="AM41" s="66">
        <f>AJ41</f>
        <v>0</v>
      </c>
      <c r="AN41" s="65">
        <f>AK41</f>
        <v>44</v>
      </c>
      <c r="AO41" s="72"/>
      <c r="AP41" s="73" t="str">
        <f>AP17</f>
        <v>TOURNAY Maternelle</v>
      </c>
      <c r="AQ41" s="70"/>
      <c r="AR41" s="69">
        <f>AR17</f>
        <v>0</v>
      </c>
      <c r="AS41" s="68" t="s">
        <v>2</v>
      </c>
      <c r="AT41" s="67" t="str">
        <f>AT17</f>
        <v>Ya.</v>
      </c>
      <c r="AU41" s="66">
        <f t="shared" si="39"/>
        <v>0</v>
      </c>
      <c r="AV41" s="66">
        <f t="shared" si="39"/>
        <v>21</v>
      </c>
      <c r="AW41" s="67" t="str">
        <f>AW17</f>
        <v>Mi.</v>
      </c>
      <c r="AX41" s="66">
        <f>AU41</f>
        <v>0</v>
      </c>
      <c r="AY41" s="66">
        <f>AV41</f>
        <v>21</v>
      </c>
      <c r="AZ41" s="67">
        <f>AZ17</f>
        <v>0</v>
      </c>
      <c r="BA41" s="66">
        <f>AX41</f>
        <v>0</v>
      </c>
      <c r="BB41" s="66">
        <f>AY41</f>
        <v>21</v>
      </c>
      <c r="BC41" s="67" t="str">
        <f>BC17</f>
        <v>Ya.</v>
      </c>
      <c r="BD41" s="66">
        <f>BA41</f>
        <v>0</v>
      </c>
      <c r="BE41" s="66">
        <f>BB41</f>
        <v>21</v>
      </c>
      <c r="BF41" s="67" t="str">
        <f>BF17</f>
        <v>Cé.</v>
      </c>
      <c r="BG41" s="66">
        <f>BD41</f>
        <v>0</v>
      </c>
      <c r="BH41" s="65">
        <f>BE41</f>
        <v>21</v>
      </c>
      <c r="BI41" s="72"/>
      <c r="BJ41" s="73" t="str">
        <f>BJ17</f>
        <v>B2B -  SAINT-VINCENT</v>
      </c>
      <c r="BK41" s="70"/>
      <c r="BL41" s="69" t="str">
        <f>BL17</f>
        <v>CE2 / CM1</v>
      </c>
      <c r="BM41" s="68" t="s">
        <v>2</v>
      </c>
      <c r="BN41" s="67" t="str">
        <f>BN17</f>
        <v>Ya.</v>
      </c>
      <c r="BO41" s="66">
        <f t="shared" si="40"/>
        <v>0</v>
      </c>
      <c r="BP41" s="66">
        <f t="shared" si="40"/>
        <v>15</v>
      </c>
      <c r="BQ41" s="67" t="str">
        <f>BQ17</f>
        <v>Mi.</v>
      </c>
      <c r="BR41" s="66">
        <f>BO41</f>
        <v>0</v>
      </c>
      <c r="BS41" s="66">
        <f>BP41</f>
        <v>15</v>
      </c>
      <c r="BT41" s="67">
        <f>BT17</f>
        <v>0</v>
      </c>
      <c r="BU41" s="66">
        <f>BR41</f>
        <v>0</v>
      </c>
      <c r="BV41" s="66">
        <f>BS41</f>
        <v>15</v>
      </c>
      <c r="BW41" s="67" t="str">
        <f>BW17</f>
        <v>Ya.</v>
      </c>
      <c r="BX41" s="66">
        <f>BU41</f>
        <v>0</v>
      </c>
      <c r="BY41" s="66">
        <f>BV41</f>
        <v>15</v>
      </c>
      <c r="BZ41" s="67" t="str">
        <f>BZ17</f>
        <v>Cé.</v>
      </c>
      <c r="CA41" s="66">
        <f>BX41</f>
        <v>0</v>
      </c>
      <c r="CB41" s="65">
        <f>BY41</f>
        <v>15</v>
      </c>
      <c r="CC41" s="72"/>
      <c r="CD41" s="73" t="str">
        <f>CD17</f>
        <v>B2B -  CALENDRETA</v>
      </c>
      <c r="CE41" s="70"/>
      <c r="CF41" s="69" t="str">
        <f>CF17</f>
        <v>CM1 / CM2</v>
      </c>
      <c r="CG41" s="68" t="s">
        <v>2</v>
      </c>
      <c r="CH41" s="67" t="str">
        <f>CH17</f>
        <v>Ya.</v>
      </c>
      <c r="CI41" s="66">
        <f t="shared" si="41"/>
        <v>0</v>
      </c>
      <c r="CJ41" s="66">
        <f t="shared" si="41"/>
        <v>21</v>
      </c>
      <c r="CK41" s="67" t="str">
        <f>CK17</f>
        <v>Mi.</v>
      </c>
      <c r="CL41" s="66">
        <f>CI41</f>
        <v>0</v>
      </c>
      <c r="CM41" s="66">
        <f>CJ41</f>
        <v>21</v>
      </c>
      <c r="CN41" s="67">
        <f>CN17</f>
        <v>0</v>
      </c>
      <c r="CO41" s="66">
        <f>CL41</f>
        <v>0</v>
      </c>
      <c r="CP41" s="66">
        <f>CM41</f>
        <v>21</v>
      </c>
      <c r="CQ41" s="67" t="str">
        <f>CQ17</f>
        <v>Ya.</v>
      </c>
      <c r="CR41" s="66">
        <f>CO41</f>
        <v>0</v>
      </c>
      <c r="CS41" s="66">
        <f>CP41</f>
        <v>21</v>
      </c>
      <c r="CT41" s="67" t="str">
        <f>CT17</f>
        <v>Cé.</v>
      </c>
      <c r="CU41" s="66">
        <f>CR41</f>
        <v>0</v>
      </c>
      <c r="CV41" s="65">
        <f>CS41</f>
        <v>21</v>
      </c>
      <c r="CW41" s="8"/>
      <c r="CX41" s="7"/>
      <c r="CY41" s="7"/>
      <c r="CZ41" s="7"/>
      <c r="DA41" s="6"/>
      <c r="DB41" s="4"/>
      <c r="DC41" s="5"/>
      <c r="DD41" s="5"/>
      <c r="DE41" s="4"/>
      <c r="DF41" s="3"/>
      <c r="DG41" s="3"/>
      <c r="DH41" s="4"/>
      <c r="DI41" s="3"/>
      <c r="DJ41" s="3"/>
      <c r="DK41" s="4"/>
      <c r="DL41" s="3"/>
      <c r="DM41" s="3"/>
      <c r="DN41" s="4"/>
      <c r="DO41" s="3"/>
      <c r="DP41" s="3"/>
      <c r="DQ41" s="62"/>
      <c r="DR41" s="61"/>
      <c r="DS41" s="60"/>
      <c r="DT41" s="59"/>
      <c r="DU41" s="6"/>
      <c r="DV41" s="58"/>
      <c r="DW41" s="3"/>
      <c r="DX41" s="3"/>
      <c r="DY41" s="58"/>
      <c r="DZ41" s="3"/>
      <c r="EA41" s="3"/>
      <c r="EB41" s="58"/>
      <c r="EC41" s="3"/>
      <c r="ED41" s="3"/>
      <c r="EE41" s="58"/>
      <c r="EF41" s="3"/>
      <c r="EG41" s="3"/>
      <c r="EH41" s="58"/>
      <c r="EI41" s="3"/>
      <c r="EJ41" s="32"/>
      <c r="EK41" s="72"/>
      <c r="EL41" s="73">
        <f>EL17</f>
        <v>0</v>
      </c>
      <c r="EM41" s="70"/>
      <c r="EN41" s="69">
        <f>EN17</f>
        <v>0</v>
      </c>
      <c r="EO41" s="68" t="s">
        <v>2</v>
      </c>
      <c r="EP41" s="67" t="str">
        <f>EP17</f>
        <v>Ya.</v>
      </c>
      <c r="EQ41" s="66">
        <f t="shared" si="42"/>
        <v>0</v>
      </c>
      <c r="ER41" s="66">
        <f t="shared" si="42"/>
        <v>0</v>
      </c>
      <c r="ES41" s="67" t="str">
        <f>ES17</f>
        <v>Mi.</v>
      </c>
      <c r="ET41" s="66">
        <f>EQ41</f>
        <v>0</v>
      </c>
      <c r="EU41" s="66">
        <f>ER41</f>
        <v>0</v>
      </c>
      <c r="EV41" s="67">
        <f>EV17</f>
        <v>0</v>
      </c>
      <c r="EW41" s="66">
        <f>ET41</f>
        <v>0</v>
      </c>
      <c r="EX41" s="66">
        <f>EU41</f>
        <v>0</v>
      </c>
      <c r="EY41" s="67" t="str">
        <f>EY17</f>
        <v>Ya.</v>
      </c>
      <c r="EZ41" s="66">
        <f>EW41</f>
        <v>0</v>
      </c>
      <c r="FA41" s="66">
        <f>EX41</f>
        <v>0</v>
      </c>
      <c r="FB41" s="67" t="str">
        <f>FB17</f>
        <v>Cé.</v>
      </c>
      <c r="FC41" s="66">
        <f>EZ41</f>
        <v>0</v>
      </c>
      <c r="FD41" s="65">
        <f>FA41</f>
        <v>0</v>
      </c>
      <c r="FE41" s="72"/>
      <c r="FF41" s="73">
        <f>FF17</f>
        <v>0</v>
      </c>
      <c r="FG41" s="70"/>
      <c r="FH41" s="69">
        <f>FH17</f>
        <v>0</v>
      </c>
      <c r="FI41" s="68" t="s">
        <v>2</v>
      </c>
      <c r="FJ41" s="67" t="str">
        <f>FJ17</f>
        <v>Ya.</v>
      </c>
      <c r="FK41" s="66">
        <f t="shared" si="43"/>
        <v>0</v>
      </c>
      <c r="FL41" s="66">
        <f t="shared" si="43"/>
        <v>0</v>
      </c>
      <c r="FM41" s="67" t="str">
        <f>FM17</f>
        <v>Mi.</v>
      </c>
      <c r="FN41" s="66">
        <f>FK41</f>
        <v>0</v>
      </c>
      <c r="FO41" s="66">
        <f>FL41</f>
        <v>0</v>
      </c>
      <c r="FP41" s="67">
        <f>FP17</f>
        <v>0</v>
      </c>
      <c r="FQ41" s="66">
        <f>FN41</f>
        <v>0</v>
      </c>
      <c r="FR41" s="66">
        <f>FO41</f>
        <v>0</v>
      </c>
      <c r="FS41" s="67" t="str">
        <f>FS17</f>
        <v>Ya.</v>
      </c>
      <c r="FT41" s="66">
        <f>FQ41</f>
        <v>0</v>
      </c>
      <c r="FU41" s="66">
        <f>FR41</f>
        <v>0</v>
      </c>
      <c r="FV41" s="67" t="str">
        <f>FV17</f>
        <v>Cé.</v>
      </c>
      <c r="FW41" s="66">
        <f>FT41</f>
        <v>0</v>
      </c>
      <c r="FX41" s="65">
        <f>FU41</f>
        <v>0</v>
      </c>
      <c r="FY41" s="72"/>
      <c r="FZ41" s="71" t="str">
        <f>FZ17</f>
        <v>Cieutat</v>
      </c>
      <c r="GA41" s="70"/>
      <c r="GB41" s="69">
        <f>GB17</f>
        <v>0</v>
      </c>
      <c r="GC41" s="68" t="s">
        <v>2</v>
      </c>
      <c r="GD41" s="67" t="str">
        <f>GD17</f>
        <v>Ya.</v>
      </c>
      <c r="GE41" s="66">
        <f t="shared" si="44"/>
        <v>0</v>
      </c>
      <c r="GF41" s="66">
        <f t="shared" si="44"/>
        <v>26</v>
      </c>
      <c r="GG41" s="67" t="str">
        <f>GG17</f>
        <v>Mi.</v>
      </c>
      <c r="GH41" s="66">
        <f>GE41</f>
        <v>0</v>
      </c>
      <c r="GI41" s="66">
        <f>GF41</f>
        <v>26</v>
      </c>
      <c r="GJ41" s="67">
        <f>GJ17</f>
        <v>0</v>
      </c>
      <c r="GK41" s="66">
        <f>GH41</f>
        <v>0</v>
      </c>
      <c r="GL41" s="66">
        <f>GI41</f>
        <v>26</v>
      </c>
      <c r="GM41" s="67" t="str">
        <f>GM17</f>
        <v>Ya.</v>
      </c>
      <c r="GN41" s="66">
        <f>GK41</f>
        <v>0</v>
      </c>
      <c r="GO41" s="66">
        <f>GL41</f>
        <v>26</v>
      </c>
      <c r="GP41" s="67" t="str">
        <f>GP17</f>
        <v>Cé.</v>
      </c>
      <c r="GQ41" s="66">
        <f>GN41</f>
        <v>0</v>
      </c>
      <c r="GR41" s="65">
        <f>GO41</f>
        <v>26</v>
      </c>
      <c r="GS41" s="72"/>
      <c r="GT41" s="71" t="str">
        <f>GT17</f>
        <v xml:space="preserve">Montgaillard   </v>
      </c>
      <c r="GU41" s="70"/>
      <c r="GV41" s="69">
        <f>GV17</f>
        <v>0</v>
      </c>
      <c r="GW41" s="68" t="s">
        <v>2</v>
      </c>
      <c r="GX41" s="67" t="str">
        <f>GX17</f>
        <v>Ya.</v>
      </c>
      <c r="GY41" s="66">
        <f t="shared" si="45"/>
        <v>0</v>
      </c>
      <c r="GZ41" s="66">
        <f t="shared" si="45"/>
        <v>39</v>
      </c>
      <c r="HA41" s="67" t="str">
        <f>HA17</f>
        <v>Mi.</v>
      </c>
      <c r="HB41" s="66">
        <f>GY41</f>
        <v>0</v>
      </c>
      <c r="HC41" s="66">
        <f>GZ41</f>
        <v>39</v>
      </c>
      <c r="HD41" s="67">
        <f>HD17</f>
        <v>0</v>
      </c>
      <c r="HE41" s="66">
        <f>HB41</f>
        <v>0</v>
      </c>
      <c r="HF41" s="66">
        <f>HC41</f>
        <v>39</v>
      </c>
      <c r="HG41" s="67" t="str">
        <f>HG17</f>
        <v>Ya.</v>
      </c>
      <c r="HH41" s="66">
        <f>HE41</f>
        <v>0</v>
      </c>
      <c r="HI41" s="66">
        <f>HF41</f>
        <v>39</v>
      </c>
      <c r="HJ41" s="67" t="str">
        <f>HJ17</f>
        <v>Cé.</v>
      </c>
      <c r="HK41" s="66">
        <f>HH41</f>
        <v>0</v>
      </c>
      <c r="HL41" s="65">
        <f>HI41</f>
        <v>39</v>
      </c>
      <c r="HM41" s="72"/>
      <c r="HN41" s="71" t="str">
        <f>HN17</f>
        <v xml:space="preserve">Pouzac   </v>
      </c>
      <c r="HO41" s="70"/>
      <c r="HP41" s="69" t="str">
        <f>HP17</f>
        <v>GS / CP</v>
      </c>
      <c r="HQ41" s="68" t="s">
        <v>2</v>
      </c>
      <c r="HR41" s="67" t="str">
        <f>HR17</f>
        <v>Ya.</v>
      </c>
      <c r="HS41" s="66">
        <f t="shared" si="46"/>
        <v>0</v>
      </c>
      <c r="HT41" s="66">
        <f t="shared" si="46"/>
        <v>0</v>
      </c>
      <c r="HU41" s="67" t="str">
        <f>HU17</f>
        <v>Mi.</v>
      </c>
      <c r="HV41" s="66">
        <f>HS41</f>
        <v>0</v>
      </c>
      <c r="HW41" s="66">
        <f>HT41</f>
        <v>0</v>
      </c>
      <c r="HX41" s="67">
        <f>HX17</f>
        <v>0</v>
      </c>
      <c r="HY41" s="66">
        <f>HV41</f>
        <v>0</v>
      </c>
      <c r="HZ41" s="66">
        <f>HW41</f>
        <v>0</v>
      </c>
      <c r="IA41" s="67" t="str">
        <f>IA17</f>
        <v>Ya.</v>
      </c>
      <c r="IB41" s="66">
        <f>HY41</f>
        <v>0</v>
      </c>
      <c r="IC41" s="66">
        <f>HZ41</f>
        <v>0</v>
      </c>
      <c r="ID41" s="67" t="str">
        <f>ID17</f>
        <v>Cé.</v>
      </c>
      <c r="IE41" s="66">
        <f>IB41</f>
        <v>0</v>
      </c>
      <c r="IF41" s="65">
        <f>IC41</f>
        <v>0</v>
      </c>
      <c r="IG41" s="72"/>
      <c r="IH41" s="71" t="str">
        <f>IH17</f>
        <v>Campan  Maternelle</v>
      </c>
      <c r="II41" s="70"/>
      <c r="IJ41" s="69">
        <f>IJ17</f>
        <v>0</v>
      </c>
      <c r="IK41" s="68" t="s">
        <v>2</v>
      </c>
      <c r="IL41" s="67" t="str">
        <f>IL17</f>
        <v>Ya.</v>
      </c>
      <c r="IM41" s="66">
        <f t="shared" si="47"/>
        <v>10</v>
      </c>
      <c r="IN41" s="66">
        <f t="shared" si="47"/>
        <v>3</v>
      </c>
      <c r="IO41" s="67" t="str">
        <f>IO17</f>
        <v>Mi.</v>
      </c>
      <c r="IP41" s="66">
        <f>IM41</f>
        <v>10</v>
      </c>
      <c r="IQ41" s="66">
        <f>IN41</f>
        <v>3</v>
      </c>
      <c r="IR41" s="67">
        <f>IR17</f>
        <v>0</v>
      </c>
      <c r="IS41" s="66">
        <f>IP41</f>
        <v>10</v>
      </c>
      <c r="IT41" s="66">
        <f>IQ41</f>
        <v>3</v>
      </c>
      <c r="IU41" s="67" t="str">
        <f>IU17</f>
        <v>Ya.</v>
      </c>
      <c r="IV41" s="66">
        <f>IS41</f>
        <v>10</v>
      </c>
      <c r="IW41" s="66">
        <f>IT41</f>
        <v>3</v>
      </c>
      <c r="IX41" s="67" t="str">
        <f>IX17</f>
        <v>Cé.</v>
      </c>
      <c r="IY41" s="66">
        <f>IV41</f>
        <v>10</v>
      </c>
      <c r="IZ41" s="65">
        <f>IW41</f>
        <v>3</v>
      </c>
      <c r="JA41" s="72"/>
      <c r="JB41" s="71">
        <f>JB17</f>
        <v>0</v>
      </c>
      <c r="JC41" s="70"/>
      <c r="JD41" s="69">
        <f>JD17</f>
        <v>0</v>
      </c>
      <c r="JE41" s="68" t="s">
        <v>2</v>
      </c>
      <c r="JF41" s="67" t="str">
        <f>JF17</f>
        <v>Ya.</v>
      </c>
      <c r="JG41" s="66">
        <f t="shared" si="48"/>
        <v>22</v>
      </c>
      <c r="JH41" s="66">
        <f t="shared" si="48"/>
        <v>0</v>
      </c>
      <c r="JI41" s="67" t="str">
        <f>JI17</f>
        <v>Mi.</v>
      </c>
      <c r="JJ41" s="66">
        <f>JG41</f>
        <v>22</v>
      </c>
      <c r="JK41" s="66">
        <f>JH41</f>
        <v>0</v>
      </c>
      <c r="JL41" s="67">
        <f>JL17</f>
        <v>0</v>
      </c>
      <c r="JM41" s="66">
        <f>JJ41</f>
        <v>22</v>
      </c>
      <c r="JN41" s="66">
        <f>JK41</f>
        <v>0</v>
      </c>
      <c r="JO41" s="67" t="str">
        <f>JO17</f>
        <v>Ya.</v>
      </c>
      <c r="JP41" s="66">
        <f>JM41</f>
        <v>22</v>
      </c>
      <c r="JQ41" s="66">
        <f>JN41</f>
        <v>0</v>
      </c>
      <c r="JR41" s="67" t="str">
        <f>JR17</f>
        <v>Cé.</v>
      </c>
      <c r="JS41" s="66">
        <f>JP41</f>
        <v>22</v>
      </c>
      <c r="JT41" s="65">
        <f>JQ41</f>
        <v>0</v>
      </c>
    </row>
    <row r="42" spans="1:280" ht="21" customHeight="1" x14ac:dyDescent="0.45">
      <c r="A42" s="43" t="str">
        <f>A18</f>
        <v>14h45 / 15h25</v>
      </c>
      <c r="B42" s="42"/>
      <c r="C42" s="41"/>
      <c r="D42" s="40"/>
      <c r="E42" s="39"/>
      <c r="F42" s="37">
        <f>F18</f>
        <v>0</v>
      </c>
      <c r="G42" s="38">
        <f t="shared" si="37"/>
        <v>0</v>
      </c>
      <c r="H42" s="38">
        <f t="shared" si="37"/>
        <v>0</v>
      </c>
      <c r="I42" s="37">
        <f>I18</f>
        <v>0</v>
      </c>
      <c r="J42" s="36">
        <f>J18</f>
        <v>6</v>
      </c>
      <c r="K42" s="36">
        <f>K18</f>
        <v>0</v>
      </c>
      <c r="L42" s="37">
        <f>L18</f>
        <v>0</v>
      </c>
      <c r="M42" s="36">
        <f>M18</f>
        <v>0</v>
      </c>
      <c r="N42" s="36">
        <f>N18</f>
        <v>0</v>
      </c>
      <c r="O42" s="37">
        <f>O18</f>
        <v>0</v>
      </c>
      <c r="P42" s="36">
        <f>P18</f>
        <v>0</v>
      </c>
      <c r="Q42" s="36">
        <f>Q18</f>
        <v>0</v>
      </c>
      <c r="R42" s="37">
        <f>R18</f>
        <v>0</v>
      </c>
      <c r="S42" s="36">
        <f>S18</f>
        <v>0</v>
      </c>
      <c r="T42" s="35">
        <f>T18</f>
        <v>0</v>
      </c>
      <c r="U42" s="43" t="str">
        <f>U18</f>
        <v>14h45 / 15h25</v>
      </c>
      <c r="V42" s="42"/>
      <c r="W42" s="41"/>
      <c r="X42" s="40"/>
      <c r="Y42" s="39"/>
      <c r="Z42" s="37">
        <f>Z18</f>
        <v>0</v>
      </c>
      <c r="AA42" s="38">
        <f t="shared" si="38"/>
        <v>0</v>
      </c>
      <c r="AB42" s="38">
        <f t="shared" si="38"/>
        <v>0</v>
      </c>
      <c r="AC42" s="37">
        <f>AC18</f>
        <v>0</v>
      </c>
      <c r="AD42" s="36">
        <f>AD18</f>
        <v>0</v>
      </c>
      <c r="AE42" s="36">
        <f>AE18</f>
        <v>0</v>
      </c>
      <c r="AF42" s="37">
        <f>AF18</f>
        <v>0</v>
      </c>
      <c r="AG42" s="36">
        <f>AG18</f>
        <v>0</v>
      </c>
      <c r="AH42" s="36">
        <f>AH18</f>
        <v>0</v>
      </c>
      <c r="AI42" s="37">
        <f>AI18</f>
        <v>0</v>
      </c>
      <c r="AJ42" s="36">
        <f>AJ18</f>
        <v>0</v>
      </c>
      <c r="AK42" s="36">
        <f>AK18</f>
        <v>24</v>
      </c>
      <c r="AL42" s="37">
        <f>AL18</f>
        <v>0</v>
      </c>
      <c r="AM42" s="36">
        <f>AM18</f>
        <v>0</v>
      </c>
      <c r="AN42" s="35">
        <f>AN18</f>
        <v>0</v>
      </c>
      <c r="AO42" s="43" t="str">
        <f>AO18</f>
        <v>14h45 / 15h25</v>
      </c>
      <c r="AP42" s="46" t="str">
        <f>AP18</f>
        <v>Début Staps le 12/10 ; Fin le 30/11</v>
      </c>
      <c r="AQ42" s="41"/>
      <c r="AR42" s="40"/>
      <c r="AS42" s="39"/>
      <c r="AT42" s="37">
        <f>AT18</f>
        <v>0</v>
      </c>
      <c r="AU42" s="38">
        <f t="shared" si="39"/>
        <v>0</v>
      </c>
      <c r="AV42" s="38">
        <f t="shared" si="39"/>
        <v>0</v>
      </c>
      <c r="AW42" s="37">
        <f>AW18</f>
        <v>0</v>
      </c>
      <c r="AX42" s="36">
        <f>AX18</f>
        <v>6</v>
      </c>
      <c r="AY42" s="36">
        <f>AY18</f>
        <v>0</v>
      </c>
      <c r="AZ42" s="37">
        <f>AZ18</f>
        <v>0</v>
      </c>
      <c r="BA42" s="36">
        <f>BA18</f>
        <v>0</v>
      </c>
      <c r="BB42" s="36">
        <f>BB18</f>
        <v>0</v>
      </c>
      <c r="BC42" s="37" t="str">
        <f>BC18</f>
        <v>Rpi luc orignac - Staps</v>
      </c>
      <c r="BD42" s="36">
        <f>BD18</f>
        <v>0</v>
      </c>
      <c r="BE42" s="36">
        <f>BE18</f>
        <v>25</v>
      </c>
      <c r="BF42" s="37">
        <f>BF18</f>
        <v>0</v>
      </c>
      <c r="BG42" s="36">
        <f>BG18</f>
        <v>0</v>
      </c>
      <c r="BH42" s="35">
        <f>BH18</f>
        <v>0</v>
      </c>
      <c r="BI42" s="43" t="str">
        <f>BI18</f>
        <v>14h45 / 15h25</v>
      </c>
      <c r="BJ42" s="46" t="str">
        <f>BJ18</f>
        <v>Début Staps le 12/10 ; Fin le 30/11</v>
      </c>
      <c r="BK42" s="41"/>
      <c r="BL42" s="40"/>
      <c r="BM42" s="39"/>
      <c r="BN42" s="37">
        <f>BN18</f>
        <v>0</v>
      </c>
      <c r="BO42" s="38">
        <f t="shared" si="40"/>
        <v>0</v>
      </c>
      <c r="BP42" s="38">
        <f t="shared" si="40"/>
        <v>0</v>
      </c>
      <c r="BQ42" s="37">
        <f>BQ18</f>
        <v>0</v>
      </c>
      <c r="BR42" s="36">
        <f>BR18</f>
        <v>6</v>
      </c>
      <c r="BS42" s="36">
        <f>BS18</f>
        <v>0</v>
      </c>
      <c r="BT42" s="37">
        <f>BT18</f>
        <v>0</v>
      </c>
      <c r="BU42" s="36">
        <f>BU18</f>
        <v>0</v>
      </c>
      <c r="BV42" s="36">
        <f>BV18</f>
        <v>0</v>
      </c>
      <c r="BW42" s="37" t="str">
        <f>BW18</f>
        <v>Rpi luc orignac - Staps</v>
      </c>
      <c r="BX42" s="36">
        <f>BX18</f>
        <v>0</v>
      </c>
      <c r="BY42" s="36">
        <f>BY18</f>
        <v>25</v>
      </c>
      <c r="BZ42" s="37">
        <f>BZ18</f>
        <v>0</v>
      </c>
      <c r="CA42" s="36">
        <f>CA18</f>
        <v>0</v>
      </c>
      <c r="CB42" s="35">
        <f>CB18</f>
        <v>0</v>
      </c>
      <c r="CC42" s="43" t="str">
        <f>CC18</f>
        <v>14h45 / 15h25</v>
      </c>
      <c r="CD42" s="42"/>
      <c r="CE42" s="41"/>
      <c r="CF42" s="40"/>
      <c r="CG42" s="39"/>
      <c r="CH42" s="37">
        <f>CH18</f>
        <v>0</v>
      </c>
      <c r="CI42" s="38">
        <f t="shared" si="41"/>
        <v>0</v>
      </c>
      <c r="CJ42" s="38">
        <f t="shared" si="41"/>
        <v>60</v>
      </c>
      <c r="CK42" s="37">
        <f>CK18</f>
        <v>0</v>
      </c>
      <c r="CL42" s="36">
        <f>CL18</f>
        <v>0</v>
      </c>
      <c r="CM42" s="36">
        <f>CM18</f>
        <v>30</v>
      </c>
      <c r="CN42" s="37">
        <f>CN18</f>
        <v>0</v>
      </c>
      <c r="CO42" s="36">
        <f>CO18</f>
        <v>0</v>
      </c>
      <c r="CP42" s="36">
        <f>CP18</f>
        <v>0</v>
      </c>
      <c r="CQ42" s="37" t="str">
        <f>CQ18</f>
        <v>Rpi luc orignac - Staps</v>
      </c>
      <c r="CR42" s="36">
        <f>CR18</f>
        <v>0</v>
      </c>
      <c r="CS42" s="36">
        <f>CS18</f>
        <v>25</v>
      </c>
      <c r="CT42" s="37">
        <f>CT18</f>
        <v>0</v>
      </c>
      <c r="CU42" s="36">
        <f>CU18</f>
        <v>0</v>
      </c>
      <c r="CV42" s="35">
        <f>CV18</f>
        <v>60</v>
      </c>
      <c r="CW42" s="8"/>
      <c r="CX42" s="7"/>
      <c r="CY42" s="7"/>
      <c r="CZ42" s="7"/>
      <c r="DA42" s="6"/>
      <c r="DB42" s="4"/>
      <c r="DC42" s="5"/>
      <c r="DD42" s="5"/>
      <c r="DE42" s="4"/>
      <c r="DF42" s="3"/>
      <c r="DG42" s="3"/>
      <c r="DH42" s="4"/>
      <c r="DI42" s="3"/>
      <c r="DJ42" s="3"/>
      <c r="DK42" s="4"/>
      <c r="DL42" s="3"/>
      <c r="DM42" s="3"/>
      <c r="DN42" s="4"/>
      <c r="DO42" s="3"/>
      <c r="DP42" s="3"/>
      <c r="DQ42" s="20"/>
      <c r="DR42" s="45"/>
      <c r="DS42" s="45"/>
      <c r="DT42" s="45"/>
      <c r="DU42" s="6"/>
      <c r="DV42" s="4"/>
      <c r="DW42" s="5"/>
      <c r="DX42" s="5"/>
      <c r="DY42" s="4"/>
      <c r="DZ42" s="3"/>
      <c r="EA42" s="3"/>
      <c r="EB42" s="4"/>
      <c r="EC42" s="3"/>
      <c r="ED42" s="3"/>
      <c r="EE42" s="4"/>
      <c r="EF42" s="3"/>
      <c r="EG42" s="3"/>
      <c r="EH42" s="4"/>
      <c r="EI42" s="3"/>
      <c r="EJ42" s="32"/>
      <c r="EK42" s="43" t="str">
        <f>EK18</f>
        <v>14h45 / 15h25</v>
      </c>
      <c r="EL42" s="42"/>
      <c r="EM42" s="41"/>
      <c r="EN42" s="40"/>
      <c r="EO42" s="39"/>
      <c r="EP42" s="37">
        <f>EP18</f>
        <v>0</v>
      </c>
      <c r="EQ42" s="38">
        <f t="shared" si="42"/>
        <v>0</v>
      </c>
      <c r="ER42" s="38">
        <f t="shared" si="42"/>
        <v>0</v>
      </c>
      <c r="ES42" s="37">
        <f>ES18</f>
        <v>0</v>
      </c>
      <c r="ET42" s="36">
        <f>ET18</f>
        <v>0</v>
      </c>
      <c r="EU42" s="36">
        <f>EU18</f>
        <v>6</v>
      </c>
      <c r="EV42" s="37">
        <f>EV18</f>
        <v>0</v>
      </c>
      <c r="EW42" s="36">
        <f>EW18</f>
        <v>0</v>
      </c>
      <c r="EX42" s="36">
        <f>EX18</f>
        <v>0</v>
      </c>
      <c r="EY42" s="37" t="str">
        <f>EY18</f>
        <v>Bordes - Staps</v>
      </c>
      <c r="EZ42" s="36">
        <f>EZ18</f>
        <v>20</v>
      </c>
      <c r="FA42" s="36">
        <f>FA18</f>
        <v>16</v>
      </c>
      <c r="FB42" s="37">
        <f>FB18</f>
        <v>0</v>
      </c>
      <c r="FC42" s="36">
        <f>FC18</f>
        <v>0</v>
      </c>
      <c r="FD42" s="35">
        <f>FD18</f>
        <v>0</v>
      </c>
      <c r="FE42" s="43" t="str">
        <f>FE18</f>
        <v>14h45 / 15h25</v>
      </c>
      <c r="FF42" s="42"/>
      <c r="FG42" s="41"/>
      <c r="FH42" s="40"/>
      <c r="FI42" s="39"/>
      <c r="FJ42" s="37">
        <f>FJ18</f>
        <v>0</v>
      </c>
      <c r="FK42" s="38">
        <f t="shared" si="43"/>
        <v>0</v>
      </c>
      <c r="FL42" s="38">
        <f t="shared" si="43"/>
        <v>0</v>
      </c>
      <c r="FM42" s="37">
        <f>FM18</f>
        <v>0</v>
      </c>
      <c r="FN42" s="36">
        <f>FN18</f>
        <v>0</v>
      </c>
      <c r="FO42" s="36">
        <f>FO18</f>
        <v>6</v>
      </c>
      <c r="FP42" s="37">
        <f>FP18</f>
        <v>0</v>
      </c>
      <c r="FQ42" s="36">
        <f>FQ18</f>
        <v>0</v>
      </c>
      <c r="FR42" s="36">
        <f>FR18</f>
        <v>0</v>
      </c>
      <c r="FS42" s="37" t="str">
        <f>FS18</f>
        <v>Bordes - Staps</v>
      </c>
      <c r="FT42" s="36">
        <f>FT18</f>
        <v>0</v>
      </c>
      <c r="FU42" s="36">
        <f>FU18</f>
        <v>0</v>
      </c>
      <c r="FV42" s="37">
        <f>FV18</f>
        <v>0</v>
      </c>
      <c r="FW42" s="36">
        <f>FW18</f>
        <v>0</v>
      </c>
      <c r="FX42" s="35">
        <f>FX18</f>
        <v>0</v>
      </c>
      <c r="FY42" s="43" t="str">
        <f>FY18</f>
        <v>14h45 / 15h25</v>
      </c>
      <c r="FZ42" s="42"/>
      <c r="GA42" s="41"/>
      <c r="GB42" s="40"/>
      <c r="GC42" s="39"/>
      <c r="GD42" s="37">
        <f>GD18</f>
        <v>0</v>
      </c>
      <c r="GE42" s="38">
        <f t="shared" si="44"/>
        <v>0</v>
      </c>
      <c r="GF42" s="38">
        <f t="shared" si="44"/>
        <v>0</v>
      </c>
      <c r="GG42" s="37">
        <f>GG18</f>
        <v>0</v>
      </c>
      <c r="GH42" s="36">
        <f>GH18</f>
        <v>0</v>
      </c>
      <c r="GI42" s="36">
        <f>GI18</f>
        <v>0</v>
      </c>
      <c r="GJ42" s="37">
        <f>GJ18</f>
        <v>0</v>
      </c>
      <c r="GK42" s="36">
        <f>GK18</f>
        <v>0</v>
      </c>
      <c r="GL42" s="36">
        <f>GL18</f>
        <v>0</v>
      </c>
      <c r="GM42" s="37" t="str">
        <f>GM18</f>
        <v>Bordes - Staps</v>
      </c>
      <c r="GN42" s="36">
        <f>GN18</f>
        <v>16</v>
      </c>
      <c r="GO42" s="36">
        <f>GO18</f>
        <v>20</v>
      </c>
      <c r="GP42" s="37">
        <f>GP18</f>
        <v>0</v>
      </c>
      <c r="GQ42" s="36">
        <f>GQ18</f>
        <v>0</v>
      </c>
      <c r="GR42" s="35">
        <f>GR18</f>
        <v>0</v>
      </c>
      <c r="GS42" s="43" t="str">
        <f>GS18</f>
        <v>14h45 / 15h25</v>
      </c>
      <c r="GT42" s="42"/>
      <c r="GU42" s="41"/>
      <c r="GV42" s="40"/>
      <c r="GW42" s="39"/>
      <c r="GX42" s="37">
        <f>GX18</f>
        <v>0</v>
      </c>
      <c r="GY42" s="38">
        <f t="shared" si="45"/>
        <v>0</v>
      </c>
      <c r="GZ42" s="38">
        <f t="shared" si="45"/>
        <v>0</v>
      </c>
      <c r="HA42" s="37">
        <f>HA18</f>
        <v>0</v>
      </c>
      <c r="HB42" s="36">
        <f>HB18</f>
        <v>0</v>
      </c>
      <c r="HC42" s="36">
        <f>HC18</f>
        <v>6</v>
      </c>
      <c r="HD42" s="37">
        <f>HD18</f>
        <v>0</v>
      </c>
      <c r="HE42" s="36">
        <f>HE18</f>
        <v>0</v>
      </c>
      <c r="HF42" s="36">
        <f>HF18</f>
        <v>0</v>
      </c>
      <c r="HG42" s="37">
        <f>HG18</f>
        <v>0</v>
      </c>
      <c r="HH42" s="36">
        <f>HH18</f>
        <v>0</v>
      </c>
      <c r="HI42" s="36">
        <f>HI18</f>
        <v>0</v>
      </c>
      <c r="HJ42" s="37">
        <f>HJ18</f>
        <v>0</v>
      </c>
      <c r="HK42" s="36">
        <f>HK18</f>
        <v>0</v>
      </c>
      <c r="HL42" s="35">
        <f>HL18</f>
        <v>0</v>
      </c>
      <c r="HM42" s="43" t="str">
        <f>HM18</f>
        <v>14h45 / 15h25</v>
      </c>
      <c r="HN42" s="42"/>
      <c r="HO42" s="41"/>
      <c r="HP42" s="40"/>
      <c r="HQ42" s="39"/>
      <c r="HR42" s="37">
        <f>HR18</f>
        <v>0</v>
      </c>
      <c r="HS42" s="38">
        <f t="shared" si="46"/>
        <v>0</v>
      </c>
      <c r="HT42" s="38">
        <f t="shared" si="46"/>
        <v>0</v>
      </c>
      <c r="HU42" s="37">
        <f>HU18</f>
        <v>0</v>
      </c>
      <c r="HV42" s="36">
        <f>HV18</f>
        <v>0</v>
      </c>
      <c r="HW42" s="36">
        <f>HW18</f>
        <v>6</v>
      </c>
      <c r="HX42" s="37">
        <f>HX18</f>
        <v>0</v>
      </c>
      <c r="HY42" s="36">
        <f>HY18</f>
        <v>0</v>
      </c>
      <c r="HZ42" s="36">
        <f>HZ18</f>
        <v>0</v>
      </c>
      <c r="IA42" s="37">
        <f>IA18</f>
        <v>0</v>
      </c>
      <c r="IB42" s="36">
        <f>IB18</f>
        <v>0</v>
      </c>
      <c r="IC42" s="36">
        <f>IC18</f>
        <v>0</v>
      </c>
      <c r="ID42" s="37">
        <f>ID18</f>
        <v>0</v>
      </c>
      <c r="IE42" s="36">
        <f>IE18</f>
        <v>0</v>
      </c>
      <c r="IF42" s="35">
        <f>IF18</f>
        <v>0</v>
      </c>
      <c r="IG42" s="43" t="str">
        <f>IG18</f>
        <v>14h45 / 15h25</v>
      </c>
      <c r="IH42" s="42"/>
      <c r="II42" s="41"/>
      <c r="IJ42" s="40"/>
      <c r="IK42" s="39"/>
      <c r="IL42" s="37">
        <f>IL18</f>
        <v>0</v>
      </c>
      <c r="IM42" s="38">
        <f t="shared" si="47"/>
        <v>0</v>
      </c>
      <c r="IN42" s="38">
        <f t="shared" si="47"/>
        <v>0</v>
      </c>
      <c r="IO42" s="37">
        <f>IO18</f>
        <v>0</v>
      </c>
      <c r="IP42" s="36">
        <f>IP18</f>
        <v>0</v>
      </c>
      <c r="IQ42" s="36">
        <f>IQ18</f>
        <v>6</v>
      </c>
      <c r="IR42" s="37">
        <f>IR18</f>
        <v>0</v>
      </c>
      <c r="IS42" s="36">
        <f>IS18</f>
        <v>0</v>
      </c>
      <c r="IT42" s="36">
        <f>IT18</f>
        <v>0</v>
      </c>
      <c r="IU42" s="37">
        <f>IU18</f>
        <v>0</v>
      </c>
      <c r="IV42" s="36">
        <f>IV18</f>
        <v>0</v>
      </c>
      <c r="IW42" s="36">
        <f>IW18</f>
        <v>0</v>
      </c>
      <c r="IX42" s="37">
        <f>IX18</f>
        <v>0</v>
      </c>
      <c r="IY42" s="36">
        <f>IY18</f>
        <v>0</v>
      </c>
      <c r="IZ42" s="35">
        <f>IZ18</f>
        <v>0</v>
      </c>
      <c r="JA42" s="43" t="str">
        <f>JA18</f>
        <v>14h45 / 15h25</v>
      </c>
      <c r="JB42" s="42"/>
      <c r="JC42" s="41"/>
      <c r="JD42" s="40"/>
      <c r="JE42" s="39"/>
      <c r="JF42" s="37">
        <f>JF18</f>
        <v>0</v>
      </c>
      <c r="JG42" s="38">
        <f t="shared" si="48"/>
        <v>0</v>
      </c>
      <c r="JH42" s="38">
        <f t="shared" si="48"/>
        <v>0</v>
      </c>
      <c r="JI42" s="37">
        <f>JI18</f>
        <v>0</v>
      </c>
      <c r="JJ42" s="36">
        <f>JJ18</f>
        <v>0</v>
      </c>
      <c r="JK42" s="36">
        <f>JK18</f>
        <v>6</v>
      </c>
      <c r="JL42" s="37">
        <f>JL18</f>
        <v>0</v>
      </c>
      <c r="JM42" s="36">
        <f>JM18</f>
        <v>0</v>
      </c>
      <c r="JN42" s="36">
        <f>JN18</f>
        <v>0</v>
      </c>
      <c r="JO42" s="37">
        <f>JO18</f>
        <v>0</v>
      </c>
      <c r="JP42" s="36">
        <f>JP18</f>
        <v>0</v>
      </c>
      <c r="JQ42" s="36">
        <f>JQ18</f>
        <v>0</v>
      </c>
      <c r="JR42" s="37">
        <f>JR18</f>
        <v>0</v>
      </c>
      <c r="JS42" s="36">
        <f>JS18</f>
        <v>0</v>
      </c>
      <c r="JT42" s="35">
        <f>JT18</f>
        <v>0</v>
      </c>
    </row>
    <row r="43" spans="1:280" ht="21" customHeight="1" x14ac:dyDescent="0.45">
      <c r="A43" s="30"/>
      <c r="B43" s="34"/>
      <c r="C43" s="28"/>
      <c r="D43" s="27"/>
      <c r="E43" s="26"/>
      <c r="F43" s="25"/>
      <c r="G43" s="24"/>
      <c r="H43" s="24"/>
      <c r="I43" s="23"/>
      <c r="J43" s="22"/>
      <c r="K43" s="22"/>
      <c r="L43" s="23"/>
      <c r="M43" s="22"/>
      <c r="N43" s="22"/>
      <c r="O43" s="23"/>
      <c r="P43" s="22"/>
      <c r="Q43" s="22"/>
      <c r="R43" s="23"/>
      <c r="S43" s="22"/>
      <c r="T43" s="21"/>
      <c r="U43" s="30"/>
      <c r="V43" s="34"/>
      <c r="W43" s="28"/>
      <c r="X43" s="27"/>
      <c r="Y43" s="26"/>
      <c r="Z43" s="25"/>
      <c r="AA43" s="24"/>
      <c r="AB43" s="24"/>
      <c r="AC43" s="23"/>
      <c r="AD43" s="22"/>
      <c r="AE43" s="22"/>
      <c r="AF43" s="23"/>
      <c r="AG43" s="22"/>
      <c r="AH43" s="22"/>
      <c r="AI43" s="23"/>
      <c r="AJ43" s="22"/>
      <c r="AK43" s="22"/>
      <c r="AL43" s="23"/>
      <c r="AM43" s="22"/>
      <c r="AN43" s="21"/>
      <c r="AO43" s="30"/>
      <c r="AP43" s="34"/>
      <c r="AQ43" s="28"/>
      <c r="AR43" s="27"/>
      <c r="AS43" s="26"/>
      <c r="AT43" s="25"/>
      <c r="AU43" s="24"/>
      <c r="AV43" s="24"/>
      <c r="AW43" s="23"/>
      <c r="AX43" s="22"/>
      <c r="AY43" s="22"/>
      <c r="AZ43" s="23"/>
      <c r="BA43" s="22"/>
      <c r="BB43" s="22"/>
      <c r="BC43" s="23"/>
      <c r="BD43" s="22"/>
      <c r="BE43" s="22"/>
      <c r="BF43" s="23"/>
      <c r="BG43" s="22"/>
      <c r="BH43" s="21"/>
      <c r="BI43" s="30"/>
      <c r="BJ43" s="34"/>
      <c r="BK43" s="28"/>
      <c r="BL43" s="27"/>
      <c r="BM43" s="26"/>
      <c r="BN43" s="25"/>
      <c r="BO43" s="24"/>
      <c r="BP43" s="24"/>
      <c r="BQ43" s="23"/>
      <c r="BR43" s="22"/>
      <c r="BS43" s="22"/>
      <c r="BT43" s="23"/>
      <c r="BU43" s="22"/>
      <c r="BV43" s="22"/>
      <c r="BW43" s="23"/>
      <c r="BX43" s="22"/>
      <c r="BY43" s="22"/>
      <c r="BZ43" s="23"/>
      <c r="CA43" s="22"/>
      <c r="CB43" s="21"/>
      <c r="CC43" s="30"/>
      <c r="CD43" s="34"/>
      <c r="CE43" s="28"/>
      <c r="CF43" s="27"/>
      <c r="CG43" s="26"/>
      <c r="CH43" s="25"/>
      <c r="CI43" s="24"/>
      <c r="CJ43" s="24"/>
      <c r="CK43" s="23"/>
      <c r="CL43" s="22"/>
      <c r="CM43" s="22"/>
      <c r="CN43" s="23"/>
      <c r="CO43" s="22"/>
      <c r="CP43" s="22"/>
      <c r="CQ43" s="23"/>
      <c r="CR43" s="22"/>
      <c r="CS43" s="22"/>
      <c r="CT43" s="23"/>
      <c r="CU43" s="22"/>
      <c r="CV43" s="21"/>
      <c r="CW43" s="8"/>
      <c r="CX43" s="7"/>
      <c r="CY43" s="7"/>
      <c r="CZ43" s="7"/>
      <c r="DA43" s="6"/>
      <c r="DB43" s="4"/>
      <c r="DC43" s="5"/>
      <c r="DD43" s="5"/>
      <c r="DE43" s="4"/>
      <c r="DF43" s="3"/>
      <c r="DG43" s="3"/>
      <c r="DH43" s="4"/>
      <c r="DI43" s="3"/>
      <c r="DJ43" s="3"/>
      <c r="DK43" s="4"/>
      <c r="DL43" s="3"/>
      <c r="DM43" s="3"/>
      <c r="DN43" s="4"/>
      <c r="DO43" s="3"/>
      <c r="DP43" s="3"/>
      <c r="DQ43" s="20"/>
      <c r="DR43" s="7"/>
      <c r="DS43" s="7"/>
      <c r="DT43" s="7"/>
      <c r="DU43" s="6"/>
      <c r="DV43" s="4"/>
      <c r="DW43" s="5"/>
      <c r="DX43" s="5"/>
      <c r="DY43" s="4"/>
      <c r="DZ43" s="3"/>
      <c r="EA43" s="3"/>
      <c r="EB43" s="4"/>
      <c r="EC43" s="3"/>
      <c r="ED43" s="3"/>
      <c r="EE43" s="4"/>
      <c r="EF43" s="3"/>
      <c r="EG43" s="3"/>
      <c r="EH43" s="4"/>
      <c r="EI43" s="3"/>
      <c r="EJ43" s="32"/>
      <c r="EK43" s="30"/>
      <c r="EL43" s="34"/>
      <c r="EM43" s="28"/>
      <c r="EN43" s="27"/>
      <c r="EO43" s="26"/>
      <c r="EP43" s="25"/>
      <c r="EQ43" s="24"/>
      <c r="ER43" s="24"/>
      <c r="ES43" s="23"/>
      <c r="ET43" s="22"/>
      <c r="EU43" s="22"/>
      <c r="EV43" s="23"/>
      <c r="EW43" s="22"/>
      <c r="EX43" s="22"/>
      <c r="EY43" s="23" t="str">
        <f>EY19</f>
        <v>20 Gs/Cp - 16 Cm1/Cm2</v>
      </c>
      <c r="EZ43" s="22"/>
      <c r="FA43" s="22"/>
      <c r="FB43" s="23"/>
      <c r="FC43" s="22"/>
      <c r="FD43" s="21"/>
      <c r="FE43" s="30"/>
      <c r="FF43" s="34"/>
      <c r="FG43" s="28"/>
      <c r="FH43" s="27"/>
      <c r="FI43" s="26"/>
      <c r="FJ43" s="25"/>
      <c r="FK43" s="24"/>
      <c r="FL43" s="24"/>
      <c r="FM43" s="23"/>
      <c r="FN43" s="22"/>
      <c r="FO43" s="22"/>
      <c r="FP43" s="23"/>
      <c r="FQ43" s="22"/>
      <c r="FR43" s="22"/>
      <c r="FS43" s="23" t="str">
        <f>FS19</f>
        <v>20 Gs/Cp - 16 Cm1/Cm2</v>
      </c>
      <c r="FT43" s="22"/>
      <c r="FU43" s="22"/>
      <c r="FV43" s="23"/>
      <c r="FW43" s="22"/>
      <c r="FX43" s="21"/>
      <c r="FY43" s="30"/>
      <c r="FZ43" s="34"/>
      <c r="GA43" s="28"/>
      <c r="GB43" s="27"/>
      <c r="GC43" s="26"/>
      <c r="GD43" s="25"/>
      <c r="GE43" s="24"/>
      <c r="GF43" s="24"/>
      <c r="GG43" s="23"/>
      <c r="GH43" s="22"/>
      <c r="GI43" s="22"/>
      <c r="GJ43" s="23"/>
      <c r="GK43" s="22"/>
      <c r="GL43" s="22"/>
      <c r="GM43" s="23" t="str">
        <f>GM19</f>
        <v>20 Gs/Cp - 16 Cm1/Cm2</v>
      </c>
      <c r="GN43" s="22"/>
      <c r="GO43" s="22"/>
      <c r="GP43" s="23"/>
      <c r="GQ43" s="22"/>
      <c r="GR43" s="21"/>
      <c r="GS43" s="30"/>
      <c r="GT43" s="34"/>
      <c r="GU43" s="28"/>
      <c r="GV43" s="27"/>
      <c r="GW43" s="26"/>
      <c r="GX43" s="25"/>
      <c r="GY43" s="24"/>
      <c r="GZ43" s="24"/>
      <c r="HA43" s="23"/>
      <c r="HB43" s="22"/>
      <c r="HC43" s="22"/>
      <c r="HD43" s="23"/>
      <c r="HE43" s="22"/>
      <c r="HF43" s="22"/>
      <c r="HG43" s="23"/>
      <c r="HH43" s="22"/>
      <c r="HI43" s="22"/>
      <c r="HJ43" s="23"/>
      <c r="HK43" s="22"/>
      <c r="HL43" s="21"/>
      <c r="HM43" s="30"/>
      <c r="HN43" s="34"/>
      <c r="HO43" s="28"/>
      <c r="HP43" s="27"/>
      <c r="HQ43" s="26"/>
      <c r="HR43" s="25"/>
      <c r="HS43" s="24"/>
      <c r="HT43" s="24"/>
      <c r="HU43" s="23"/>
      <c r="HV43" s="22"/>
      <c r="HW43" s="22"/>
      <c r="HX43" s="23"/>
      <c r="HY43" s="22"/>
      <c r="HZ43" s="22"/>
      <c r="IA43" s="23"/>
      <c r="IB43" s="22"/>
      <c r="IC43" s="22"/>
      <c r="ID43" s="23"/>
      <c r="IE43" s="22"/>
      <c r="IF43" s="21"/>
      <c r="IG43" s="30"/>
      <c r="IH43" s="34"/>
      <c r="II43" s="28"/>
      <c r="IJ43" s="27"/>
      <c r="IK43" s="26"/>
      <c r="IL43" s="25"/>
      <c r="IM43" s="24"/>
      <c r="IN43" s="24"/>
      <c r="IO43" s="23"/>
      <c r="IP43" s="22"/>
      <c r="IQ43" s="22"/>
      <c r="IR43" s="23"/>
      <c r="IS43" s="22"/>
      <c r="IT43" s="22"/>
      <c r="IU43" s="23"/>
      <c r="IV43" s="22"/>
      <c r="IW43" s="22"/>
      <c r="IX43" s="23"/>
      <c r="IY43" s="22"/>
      <c r="IZ43" s="21"/>
      <c r="JA43" s="30"/>
      <c r="JB43" s="34"/>
      <c r="JC43" s="28"/>
      <c r="JD43" s="27"/>
      <c r="JE43" s="26"/>
      <c r="JF43" s="25"/>
      <c r="JG43" s="24"/>
      <c r="JH43" s="24"/>
      <c r="JI43" s="23"/>
      <c r="JJ43" s="22"/>
      <c r="JK43" s="22"/>
      <c r="JL43" s="23"/>
      <c r="JM43" s="22"/>
      <c r="JN43" s="22"/>
      <c r="JO43" s="23"/>
      <c r="JP43" s="22"/>
      <c r="JQ43" s="22"/>
      <c r="JR43" s="23"/>
      <c r="JS43" s="22"/>
      <c r="JT43" s="21"/>
    </row>
    <row r="44" spans="1:280" ht="14.65" thickBot="1" x14ac:dyDescent="0.5">
      <c r="A44" s="15"/>
      <c r="B44" s="64"/>
      <c r="C44" s="64"/>
      <c r="D44" s="13"/>
      <c r="E44" s="12" t="s">
        <v>0</v>
      </c>
      <c r="F44" s="11"/>
      <c r="G44" s="10">
        <f>SUM(G41:G43)</f>
        <v>0</v>
      </c>
      <c r="H44" s="10">
        <f>SUM(H41:H43)</f>
        <v>19</v>
      </c>
      <c r="I44" s="11"/>
      <c r="J44" s="10">
        <f>SUM(J41:J43)</f>
        <v>6</v>
      </c>
      <c r="K44" s="10">
        <f>SUM(K41:K43)</f>
        <v>19</v>
      </c>
      <c r="L44" s="11"/>
      <c r="M44" s="10">
        <f>SUM(M41:M43)</f>
        <v>0</v>
      </c>
      <c r="N44" s="10">
        <f>SUM(N41:N43)</f>
        <v>19</v>
      </c>
      <c r="O44" s="11"/>
      <c r="P44" s="10">
        <f>SUM(P41:P43)</f>
        <v>0</v>
      </c>
      <c r="Q44" s="10">
        <f>SUM(Q41:Q43)</f>
        <v>19</v>
      </c>
      <c r="R44" s="11"/>
      <c r="S44" s="10">
        <f>SUM(S41:S43)</f>
        <v>0</v>
      </c>
      <c r="T44" s="9">
        <f>SUM(T41:T43)</f>
        <v>19</v>
      </c>
      <c r="U44" s="15"/>
      <c r="V44" s="64"/>
      <c r="W44" s="64"/>
      <c r="X44" s="13"/>
      <c r="Y44" s="12" t="s">
        <v>0</v>
      </c>
      <c r="Z44" s="11"/>
      <c r="AA44" s="10">
        <f>SUM(AA41:AA43)</f>
        <v>0</v>
      </c>
      <c r="AB44" s="10">
        <f>SUM(AB41:AB43)</f>
        <v>44</v>
      </c>
      <c r="AC44" s="11"/>
      <c r="AD44" s="10">
        <f>SUM(AD41:AD43)</f>
        <v>0</v>
      </c>
      <c r="AE44" s="10">
        <f>SUM(AE41:AE43)</f>
        <v>44</v>
      </c>
      <c r="AF44" s="11"/>
      <c r="AG44" s="10">
        <f>SUM(AG41:AG43)</f>
        <v>0</v>
      </c>
      <c r="AH44" s="10">
        <f>SUM(AH41:AH43)</f>
        <v>44</v>
      </c>
      <c r="AI44" s="11"/>
      <c r="AJ44" s="10">
        <f>SUM(AJ41:AJ43)</f>
        <v>0</v>
      </c>
      <c r="AK44" s="10">
        <f>SUM(AK41:AK43)</f>
        <v>68</v>
      </c>
      <c r="AL44" s="11"/>
      <c r="AM44" s="10">
        <f>SUM(AM41:AM43)</f>
        <v>0</v>
      </c>
      <c r="AN44" s="9">
        <f>SUM(AN41:AN43)</f>
        <v>44</v>
      </c>
      <c r="AO44" s="15"/>
      <c r="AP44" s="64"/>
      <c r="AQ44" s="64"/>
      <c r="AR44" s="13"/>
      <c r="AS44" s="12" t="s">
        <v>0</v>
      </c>
      <c r="AT44" s="11"/>
      <c r="AU44" s="10">
        <f>SUM(AU41:AU43)</f>
        <v>0</v>
      </c>
      <c r="AV44" s="10">
        <f>SUM(AV41:AV43)</f>
        <v>21</v>
      </c>
      <c r="AW44" s="11"/>
      <c r="AX44" s="10">
        <f>SUM(AX41:AX43)</f>
        <v>6</v>
      </c>
      <c r="AY44" s="10">
        <f>SUM(AY41:AY43)</f>
        <v>21</v>
      </c>
      <c r="AZ44" s="11"/>
      <c r="BA44" s="10">
        <f>SUM(BA41:BA43)</f>
        <v>0</v>
      </c>
      <c r="BB44" s="10">
        <f>SUM(BB41:BB43)</f>
        <v>21</v>
      </c>
      <c r="BC44" s="11"/>
      <c r="BD44" s="10">
        <f>SUM(BD41:BD43)</f>
        <v>0</v>
      </c>
      <c r="BE44" s="10">
        <f>SUM(BE41:BE43)</f>
        <v>46</v>
      </c>
      <c r="BF44" s="11"/>
      <c r="BG44" s="10">
        <f>SUM(BG41:BG43)</f>
        <v>0</v>
      </c>
      <c r="BH44" s="9">
        <f>SUM(BH41:BH43)</f>
        <v>21</v>
      </c>
      <c r="BI44" s="15"/>
      <c r="BJ44" s="64"/>
      <c r="BK44" s="64"/>
      <c r="BL44" s="13"/>
      <c r="BM44" s="12" t="s">
        <v>0</v>
      </c>
      <c r="BN44" s="11"/>
      <c r="BO44" s="10">
        <f>SUM(BO41:BO43)</f>
        <v>0</v>
      </c>
      <c r="BP44" s="10">
        <f>SUM(BP41:BP43)</f>
        <v>15</v>
      </c>
      <c r="BQ44" s="11"/>
      <c r="BR44" s="10">
        <f>SUM(BR41:BR43)</f>
        <v>6</v>
      </c>
      <c r="BS44" s="10">
        <f>SUM(BS41:BS43)</f>
        <v>15</v>
      </c>
      <c r="BT44" s="11"/>
      <c r="BU44" s="10">
        <f>SUM(BU41:BU43)</f>
        <v>0</v>
      </c>
      <c r="BV44" s="10">
        <f>SUM(BV41:BV43)</f>
        <v>15</v>
      </c>
      <c r="BW44" s="11"/>
      <c r="BX44" s="10">
        <f>SUM(BX41:BX43)</f>
        <v>0</v>
      </c>
      <c r="BY44" s="10">
        <f>SUM(BY41:BY43)</f>
        <v>40</v>
      </c>
      <c r="BZ44" s="11"/>
      <c r="CA44" s="10">
        <f>SUM(CA41:CA43)</f>
        <v>0</v>
      </c>
      <c r="CB44" s="9">
        <f>SUM(CB41:CB43)</f>
        <v>15</v>
      </c>
      <c r="CC44" s="15"/>
      <c r="CD44" s="64"/>
      <c r="CE44" s="64"/>
      <c r="CF44" s="13"/>
      <c r="CG44" s="12" t="s">
        <v>0</v>
      </c>
      <c r="CH44" s="11"/>
      <c r="CI44" s="10">
        <f>SUM(CI41:CI43)</f>
        <v>0</v>
      </c>
      <c r="CJ44" s="10">
        <f>SUM(CJ41:CJ43)</f>
        <v>81</v>
      </c>
      <c r="CK44" s="11"/>
      <c r="CL44" s="10">
        <f>SUM(CL41:CL43)</f>
        <v>0</v>
      </c>
      <c r="CM44" s="10">
        <f>SUM(CM41:CM43)</f>
        <v>51</v>
      </c>
      <c r="CN44" s="11"/>
      <c r="CO44" s="10">
        <f>SUM(CO41:CO43)</f>
        <v>0</v>
      </c>
      <c r="CP44" s="10">
        <f>SUM(CP41:CP43)</f>
        <v>21</v>
      </c>
      <c r="CQ44" s="11"/>
      <c r="CR44" s="10">
        <f>SUM(CR41:CR43)</f>
        <v>0</v>
      </c>
      <c r="CS44" s="10">
        <f>SUM(CS41:CS43)</f>
        <v>46</v>
      </c>
      <c r="CT44" s="11"/>
      <c r="CU44" s="10">
        <f>SUM(CU41:CU43)</f>
        <v>0</v>
      </c>
      <c r="CV44" s="9">
        <f>SUM(CV41:CV43)</f>
        <v>81</v>
      </c>
      <c r="CW44" s="8"/>
      <c r="CX44" s="7"/>
      <c r="CY44" s="7"/>
      <c r="CZ44" s="7"/>
      <c r="DA44" s="6"/>
      <c r="DB44" s="4"/>
      <c r="DC44" s="5"/>
      <c r="DD44" s="5"/>
      <c r="DE44" s="4"/>
      <c r="DF44" s="3"/>
      <c r="DG44" s="3"/>
      <c r="DH44" s="4"/>
      <c r="DI44" s="3"/>
      <c r="DJ44" s="3"/>
      <c r="DK44" s="4"/>
      <c r="DL44" s="3"/>
      <c r="DM44" s="3"/>
      <c r="DN44" s="4"/>
      <c r="DO44" s="3"/>
      <c r="DP44" s="3"/>
      <c r="DQ44" s="20"/>
      <c r="DR44" s="8"/>
      <c r="DS44" s="8"/>
      <c r="DT44" s="19"/>
      <c r="DU44" s="18"/>
      <c r="DV44" s="17"/>
      <c r="DW44" s="5"/>
      <c r="DX44" s="5"/>
      <c r="DY44" s="17"/>
      <c r="DZ44" s="5"/>
      <c r="EA44" s="5"/>
      <c r="EB44" s="17"/>
      <c r="EC44" s="5"/>
      <c r="ED44" s="5"/>
      <c r="EE44" s="17"/>
      <c r="EF44" s="5"/>
      <c r="EG44" s="5"/>
      <c r="EH44" s="17"/>
      <c r="EI44" s="5"/>
      <c r="EJ44" s="16"/>
      <c r="EK44" s="15"/>
      <c r="EL44" s="64"/>
      <c r="EM44" s="64"/>
      <c r="EN44" s="13"/>
      <c r="EO44" s="12" t="s">
        <v>0</v>
      </c>
      <c r="EP44" s="11"/>
      <c r="EQ44" s="10">
        <f>SUM(EQ41:EQ43)</f>
        <v>0</v>
      </c>
      <c r="ER44" s="10">
        <f>SUM(ER41:ER43)</f>
        <v>0</v>
      </c>
      <c r="ES44" s="11"/>
      <c r="ET44" s="10">
        <f>SUM(ET41:ET43)</f>
        <v>0</v>
      </c>
      <c r="EU44" s="10">
        <f>SUM(EU41:EU43)</f>
        <v>6</v>
      </c>
      <c r="EV44" s="11"/>
      <c r="EW44" s="10">
        <f>SUM(EW41:EW43)</f>
        <v>0</v>
      </c>
      <c r="EX44" s="10">
        <f>SUM(EX41:EX43)</f>
        <v>0</v>
      </c>
      <c r="EY44" s="11"/>
      <c r="EZ44" s="10">
        <f>SUM(EZ41:EZ43)</f>
        <v>20</v>
      </c>
      <c r="FA44" s="10">
        <f>SUM(FA41:FA43)</f>
        <v>16</v>
      </c>
      <c r="FB44" s="11"/>
      <c r="FC44" s="10">
        <f>SUM(FC41:FC43)</f>
        <v>0</v>
      </c>
      <c r="FD44" s="9">
        <f>SUM(FD41:FD43)</f>
        <v>0</v>
      </c>
      <c r="FE44" s="15"/>
      <c r="FF44" s="64"/>
      <c r="FG44" s="64"/>
      <c r="FH44" s="13"/>
      <c r="FI44" s="12" t="s">
        <v>0</v>
      </c>
      <c r="FJ44" s="11"/>
      <c r="FK44" s="10">
        <f>SUM(FK41:FK43)</f>
        <v>0</v>
      </c>
      <c r="FL44" s="10">
        <f>SUM(FL41:FL43)</f>
        <v>0</v>
      </c>
      <c r="FM44" s="11"/>
      <c r="FN44" s="10">
        <f>SUM(FN41:FN43)</f>
        <v>0</v>
      </c>
      <c r="FO44" s="10">
        <f>SUM(FO41:FO43)</f>
        <v>6</v>
      </c>
      <c r="FP44" s="11"/>
      <c r="FQ44" s="10">
        <f>SUM(FQ41:FQ43)</f>
        <v>0</v>
      </c>
      <c r="FR44" s="10">
        <f>SUM(FR41:FR43)</f>
        <v>0</v>
      </c>
      <c r="FS44" s="11"/>
      <c r="FT44" s="10">
        <f>SUM(FT41:FT43)</f>
        <v>0</v>
      </c>
      <c r="FU44" s="10">
        <f>SUM(FU41:FU43)</f>
        <v>0</v>
      </c>
      <c r="FV44" s="11"/>
      <c r="FW44" s="10">
        <f>SUM(FW41:FW43)</f>
        <v>0</v>
      </c>
      <c r="FX44" s="9">
        <f>SUM(FX41:FX43)</f>
        <v>0</v>
      </c>
      <c r="FY44" s="15"/>
      <c r="FZ44" s="64"/>
      <c r="GA44" s="64"/>
      <c r="GB44" s="13"/>
      <c r="GC44" s="12" t="s">
        <v>0</v>
      </c>
      <c r="GD44" s="11"/>
      <c r="GE44" s="10">
        <f>SUM(GE41:GE43)</f>
        <v>0</v>
      </c>
      <c r="GF44" s="10">
        <f>SUM(GF41:GF43)</f>
        <v>26</v>
      </c>
      <c r="GG44" s="11"/>
      <c r="GH44" s="10">
        <f>SUM(GH41:GH43)</f>
        <v>0</v>
      </c>
      <c r="GI44" s="10">
        <f>SUM(GI41:GI43)</f>
        <v>26</v>
      </c>
      <c r="GJ44" s="11"/>
      <c r="GK44" s="10">
        <f>SUM(GK41:GK43)</f>
        <v>0</v>
      </c>
      <c r="GL44" s="10">
        <f>SUM(GL41:GL43)</f>
        <v>26</v>
      </c>
      <c r="GM44" s="11"/>
      <c r="GN44" s="10">
        <f>SUM(GN41:GN43)</f>
        <v>16</v>
      </c>
      <c r="GO44" s="10">
        <f>SUM(GO41:GO43)</f>
        <v>46</v>
      </c>
      <c r="GP44" s="11"/>
      <c r="GQ44" s="10">
        <f>SUM(GQ41:GQ43)</f>
        <v>0</v>
      </c>
      <c r="GR44" s="9">
        <f>SUM(GR41:GR43)</f>
        <v>26</v>
      </c>
      <c r="GS44" s="15"/>
      <c r="GT44" s="64"/>
      <c r="GU44" s="64"/>
      <c r="GV44" s="13"/>
      <c r="GW44" s="12" t="s">
        <v>0</v>
      </c>
      <c r="GX44" s="11"/>
      <c r="GY44" s="10">
        <f>SUM(GY41:GY43)</f>
        <v>0</v>
      </c>
      <c r="GZ44" s="10">
        <f>SUM(GZ41:GZ43)</f>
        <v>39</v>
      </c>
      <c r="HA44" s="11"/>
      <c r="HB44" s="10">
        <f>SUM(HB41:HB43)</f>
        <v>0</v>
      </c>
      <c r="HC44" s="10">
        <f>SUM(HC41:HC43)</f>
        <v>45</v>
      </c>
      <c r="HD44" s="11"/>
      <c r="HE44" s="10">
        <f>SUM(HE41:HE43)</f>
        <v>0</v>
      </c>
      <c r="HF44" s="10">
        <f>SUM(HF41:HF43)</f>
        <v>39</v>
      </c>
      <c r="HG44" s="11"/>
      <c r="HH44" s="10">
        <f>SUM(HH41:HH43)</f>
        <v>0</v>
      </c>
      <c r="HI44" s="10">
        <f>SUM(HI41:HI43)</f>
        <v>39</v>
      </c>
      <c r="HJ44" s="11"/>
      <c r="HK44" s="10">
        <f>SUM(HK41:HK43)</f>
        <v>0</v>
      </c>
      <c r="HL44" s="9">
        <f>SUM(HL41:HL43)</f>
        <v>39</v>
      </c>
      <c r="HM44" s="15"/>
      <c r="HN44" s="64"/>
      <c r="HO44" s="64"/>
      <c r="HP44" s="13"/>
      <c r="HQ44" s="12" t="s">
        <v>0</v>
      </c>
      <c r="HR44" s="11"/>
      <c r="HS44" s="10">
        <f>SUM(HS41:HS43)</f>
        <v>0</v>
      </c>
      <c r="HT44" s="10">
        <f>SUM(HT41:HT43)</f>
        <v>0</v>
      </c>
      <c r="HU44" s="11"/>
      <c r="HV44" s="10">
        <f>SUM(HV41:HV43)</f>
        <v>0</v>
      </c>
      <c r="HW44" s="10">
        <f>SUM(HW41:HW43)</f>
        <v>6</v>
      </c>
      <c r="HX44" s="11"/>
      <c r="HY44" s="10">
        <f>SUM(HY41:HY43)</f>
        <v>0</v>
      </c>
      <c r="HZ44" s="10">
        <f>SUM(HZ41:HZ43)</f>
        <v>0</v>
      </c>
      <c r="IA44" s="11"/>
      <c r="IB44" s="10">
        <f>SUM(IB41:IB43)</f>
        <v>0</v>
      </c>
      <c r="IC44" s="10">
        <f>SUM(IC41:IC43)</f>
        <v>0</v>
      </c>
      <c r="ID44" s="11"/>
      <c r="IE44" s="10">
        <f>SUM(IE41:IE43)</f>
        <v>0</v>
      </c>
      <c r="IF44" s="9">
        <f>SUM(IF41:IF43)</f>
        <v>0</v>
      </c>
      <c r="IG44" s="15"/>
      <c r="IH44" s="64"/>
      <c r="II44" s="64"/>
      <c r="IJ44" s="13"/>
      <c r="IK44" s="12" t="s">
        <v>0</v>
      </c>
      <c r="IL44" s="11"/>
      <c r="IM44" s="10">
        <f>SUM(IM41:IM43)</f>
        <v>10</v>
      </c>
      <c r="IN44" s="10">
        <f>SUM(IN41:IN43)</f>
        <v>3</v>
      </c>
      <c r="IO44" s="11"/>
      <c r="IP44" s="10">
        <f>SUM(IP41:IP43)</f>
        <v>10</v>
      </c>
      <c r="IQ44" s="10">
        <f>SUM(IQ41:IQ43)</f>
        <v>9</v>
      </c>
      <c r="IR44" s="11"/>
      <c r="IS44" s="10">
        <f>SUM(IS41:IS43)</f>
        <v>10</v>
      </c>
      <c r="IT44" s="10">
        <f>SUM(IT41:IT43)</f>
        <v>3</v>
      </c>
      <c r="IU44" s="11"/>
      <c r="IV44" s="10">
        <f>SUM(IV41:IV43)</f>
        <v>10</v>
      </c>
      <c r="IW44" s="10">
        <f>SUM(IW41:IW43)</f>
        <v>3</v>
      </c>
      <c r="IX44" s="11"/>
      <c r="IY44" s="10">
        <f>SUM(IY41:IY43)</f>
        <v>10</v>
      </c>
      <c r="IZ44" s="9">
        <f>SUM(IZ41:IZ43)</f>
        <v>3</v>
      </c>
      <c r="JA44" s="15"/>
      <c r="JB44" s="64"/>
      <c r="JC44" s="64"/>
      <c r="JD44" s="13"/>
      <c r="JE44" s="12" t="s">
        <v>0</v>
      </c>
      <c r="JF44" s="11"/>
      <c r="JG44" s="10">
        <f>SUM(JG41:JG43)</f>
        <v>22</v>
      </c>
      <c r="JH44" s="10">
        <f>SUM(JH41:JH43)</f>
        <v>0</v>
      </c>
      <c r="JI44" s="11"/>
      <c r="JJ44" s="10">
        <f>SUM(JJ41:JJ43)</f>
        <v>22</v>
      </c>
      <c r="JK44" s="10">
        <f>SUM(JK41:JK43)</f>
        <v>6</v>
      </c>
      <c r="JL44" s="11"/>
      <c r="JM44" s="10">
        <f>SUM(JM41:JM43)</f>
        <v>22</v>
      </c>
      <c r="JN44" s="10">
        <f>SUM(JN41:JN43)</f>
        <v>0</v>
      </c>
      <c r="JO44" s="11"/>
      <c r="JP44" s="10">
        <f>SUM(JP41:JP43)</f>
        <v>22</v>
      </c>
      <c r="JQ44" s="10">
        <f>SUM(JQ41:JQ43)</f>
        <v>0</v>
      </c>
      <c r="JR44" s="11"/>
      <c r="JS44" s="10">
        <f>SUM(JS41:JS43)</f>
        <v>22</v>
      </c>
      <c r="JT44" s="9">
        <f>SUM(JT41:JT43)</f>
        <v>0</v>
      </c>
    </row>
    <row r="45" spans="1:280" ht="28.25" customHeight="1" thickBot="1" x14ac:dyDescent="0.5">
      <c r="A45" s="55"/>
      <c r="B45" s="54">
        <f>B21</f>
        <v>0</v>
      </c>
      <c r="C45" s="53"/>
      <c r="D45" s="52">
        <f>D21</f>
        <v>0</v>
      </c>
      <c r="E45" s="51"/>
      <c r="F45" s="50">
        <f t="shared" ref="F45:I46" si="49">F21</f>
        <v>0</v>
      </c>
      <c r="G45" s="49">
        <f t="shared" si="49"/>
        <v>0</v>
      </c>
      <c r="H45" s="49">
        <f t="shared" si="49"/>
        <v>0</v>
      </c>
      <c r="I45" s="50">
        <f t="shared" si="49"/>
        <v>0</v>
      </c>
      <c r="J45" s="49">
        <f>G45</f>
        <v>0</v>
      </c>
      <c r="K45" s="49">
        <f>H45</f>
        <v>0</v>
      </c>
      <c r="L45" s="50">
        <f>L21</f>
        <v>0</v>
      </c>
      <c r="M45" s="49">
        <f>J45</f>
        <v>0</v>
      </c>
      <c r="N45" s="49">
        <f>K45</f>
        <v>0</v>
      </c>
      <c r="O45" s="50" t="str">
        <f>O21</f>
        <v>Cy.</v>
      </c>
      <c r="P45" s="49">
        <f>M45</f>
        <v>0</v>
      </c>
      <c r="Q45" s="49">
        <f>N45</f>
        <v>0</v>
      </c>
      <c r="R45" s="50">
        <f>R21</f>
        <v>0</v>
      </c>
      <c r="S45" s="49">
        <f>P45</f>
        <v>0</v>
      </c>
      <c r="T45" s="48">
        <f>Q45</f>
        <v>0</v>
      </c>
      <c r="U45" s="55"/>
      <c r="V45" s="54" t="str">
        <f>V21</f>
        <v>Asté</v>
      </c>
      <c r="W45" s="53"/>
      <c r="X45" s="63" t="str">
        <f>X21</f>
        <v>GS</v>
      </c>
      <c r="Y45" s="51"/>
      <c r="Z45" s="50">
        <f t="shared" ref="Z45:AC46" si="50">Z21</f>
        <v>0</v>
      </c>
      <c r="AA45" s="49">
        <f t="shared" si="50"/>
        <v>7</v>
      </c>
      <c r="AB45" s="49">
        <f t="shared" si="50"/>
        <v>21</v>
      </c>
      <c r="AC45" s="50">
        <f t="shared" si="50"/>
        <v>0</v>
      </c>
      <c r="AD45" s="49">
        <f>AA45</f>
        <v>7</v>
      </c>
      <c r="AE45" s="49">
        <f>AB45</f>
        <v>21</v>
      </c>
      <c r="AF45" s="50">
        <f>AF21</f>
        <v>0</v>
      </c>
      <c r="AG45" s="49">
        <f>AD45</f>
        <v>7</v>
      </c>
      <c r="AH45" s="49">
        <f>AE45</f>
        <v>21</v>
      </c>
      <c r="AI45" s="50" t="str">
        <f>AI21</f>
        <v>Cy.</v>
      </c>
      <c r="AJ45" s="49">
        <f>AG45</f>
        <v>7</v>
      </c>
      <c r="AK45" s="49">
        <f>AH45</f>
        <v>21</v>
      </c>
      <c r="AL45" s="50">
        <f>AL21</f>
        <v>0</v>
      </c>
      <c r="AM45" s="49">
        <f>AJ45</f>
        <v>7</v>
      </c>
      <c r="AN45" s="48">
        <f>AK45</f>
        <v>21</v>
      </c>
      <c r="AO45" s="55"/>
      <c r="AP45" s="54">
        <f>AP21</f>
        <v>0</v>
      </c>
      <c r="AQ45" s="53"/>
      <c r="AR45" s="52">
        <f>AR21</f>
        <v>0</v>
      </c>
      <c r="AS45" s="51"/>
      <c r="AT45" s="50">
        <f t="shared" ref="AT45:AW46" si="51">AT21</f>
        <v>0</v>
      </c>
      <c r="AU45" s="49">
        <f t="shared" si="51"/>
        <v>0</v>
      </c>
      <c r="AV45" s="49">
        <f t="shared" si="51"/>
        <v>0</v>
      </c>
      <c r="AW45" s="50">
        <f t="shared" si="51"/>
        <v>0</v>
      </c>
      <c r="AX45" s="49">
        <f>AU45</f>
        <v>0</v>
      </c>
      <c r="AY45" s="49">
        <f>AV45</f>
        <v>0</v>
      </c>
      <c r="AZ45" s="50">
        <f>AZ21</f>
        <v>0</v>
      </c>
      <c r="BA45" s="49">
        <f>AX45</f>
        <v>0</v>
      </c>
      <c r="BB45" s="49">
        <f>AY45</f>
        <v>0</v>
      </c>
      <c r="BC45" s="50" t="str">
        <f>BC21</f>
        <v>Cy.</v>
      </c>
      <c r="BD45" s="49">
        <f>BA45</f>
        <v>0</v>
      </c>
      <c r="BE45" s="49">
        <f>BB45</f>
        <v>0</v>
      </c>
      <c r="BF45" s="50">
        <f>BF21</f>
        <v>0</v>
      </c>
      <c r="BG45" s="49">
        <f>BD45</f>
        <v>0</v>
      </c>
      <c r="BH45" s="48">
        <f>BE45</f>
        <v>0</v>
      </c>
      <c r="BI45" s="55"/>
      <c r="BJ45" s="54">
        <f>BJ21</f>
        <v>0</v>
      </c>
      <c r="BK45" s="53"/>
      <c r="BL45" s="52">
        <f>BL21</f>
        <v>0</v>
      </c>
      <c r="BM45" s="51"/>
      <c r="BN45" s="50">
        <f t="shared" ref="BN45:BQ46" si="52">BN21</f>
        <v>0</v>
      </c>
      <c r="BO45" s="49">
        <f t="shared" si="52"/>
        <v>0</v>
      </c>
      <c r="BP45" s="49">
        <f t="shared" si="52"/>
        <v>0</v>
      </c>
      <c r="BQ45" s="50">
        <f t="shared" si="52"/>
        <v>0</v>
      </c>
      <c r="BR45" s="49">
        <f>BO45</f>
        <v>0</v>
      </c>
      <c r="BS45" s="49">
        <f>BP45</f>
        <v>0</v>
      </c>
      <c r="BT45" s="50">
        <f>BT21</f>
        <v>0</v>
      </c>
      <c r="BU45" s="49">
        <f>BR45</f>
        <v>0</v>
      </c>
      <c r="BV45" s="49">
        <f>BS45</f>
        <v>0</v>
      </c>
      <c r="BW45" s="50" t="str">
        <f>BW21</f>
        <v>Cy.</v>
      </c>
      <c r="BX45" s="49">
        <f>BU45</f>
        <v>0</v>
      </c>
      <c r="BY45" s="49">
        <f>BV45</f>
        <v>0</v>
      </c>
      <c r="BZ45" s="50">
        <f>BZ21</f>
        <v>0</v>
      </c>
      <c r="CA45" s="49">
        <f>BX45</f>
        <v>0</v>
      </c>
      <c r="CB45" s="48">
        <f>BY45</f>
        <v>0</v>
      </c>
      <c r="CC45" s="55"/>
      <c r="CD45" s="54">
        <f>CD21</f>
        <v>0</v>
      </c>
      <c r="CE45" s="53"/>
      <c r="CF45" s="52">
        <f>CF21</f>
        <v>0</v>
      </c>
      <c r="CG45" s="51"/>
      <c r="CH45" s="50">
        <f t="shared" ref="CH45:CK46" si="53">CH21</f>
        <v>0</v>
      </c>
      <c r="CI45" s="49">
        <f t="shared" si="53"/>
        <v>0</v>
      </c>
      <c r="CJ45" s="49">
        <f t="shared" si="53"/>
        <v>0</v>
      </c>
      <c r="CK45" s="50">
        <f t="shared" si="53"/>
        <v>0</v>
      </c>
      <c r="CL45" s="49">
        <f>CI45</f>
        <v>0</v>
      </c>
      <c r="CM45" s="49">
        <f>CJ45</f>
        <v>0</v>
      </c>
      <c r="CN45" s="50">
        <f>CN21</f>
        <v>0</v>
      </c>
      <c r="CO45" s="49">
        <f>CL45</f>
        <v>0</v>
      </c>
      <c r="CP45" s="49">
        <f>CM45</f>
        <v>0</v>
      </c>
      <c r="CQ45" s="50" t="str">
        <f>CQ21</f>
        <v>Cy.</v>
      </c>
      <c r="CR45" s="49">
        <f>CO45</f>
        <v>0</v>
      </c>
      <c r="CS45" s="49">
        <f>CP45</f>
        <v>0</v>
      </c>
      <c r="CT45" s="50">
        <f>CT21</f>
        <v>0</v>
      </c>
      <c r="CU45" s="49">
        <f>CR45</f>
        <v>0</v>
      </c>
      <c r="CV45" s="48">
        <f>CS45</f>
        <v>0</v>
      </c>
      <c r="CW45" s="8"/>
      <c r="CX45" s="7"/>
      <c r="CY45" s="7"/>
      <c r="CZ45" s="7"/>
      <c r="DA45" s="6"/>
      <c r="DB45" s="4"/>
      <c r="DC45" s="5"/>
      <c r="DD45" s="5"/>
      <c r="DE45" s="4"/>
      <c r="DF45" s="3"/>
      <c r="DG45" s="3"/>
      <c r="DH45" s="4"/>
      <c r="DI45" s="3"/>
      <c r="DJ45" s="3"/>
      <c r="DK45" s="4"/>
      <c r="DL45" s="3"/>
      <c r="DM45" s="3"/>
      <c r="DN45" s="4"/>
      <c r="DO45" s="3"/>
      <c r="DP45" s="3"/>
      <c r="DQ45" s="62"/>
      <c r="DR45" s="61"/>
      <c r="DS45" s="60"/>
      <c r="DT45" s="59"/>
      <c r="DU45" s="6"/>
      <c r="DV45" s="58"/>
      <c r="DW45" s="3"/>
      <c r="DX45" s="3"/>
      <c r="DY45" s="58"/>
      <c r="DZ45" s="3"/>
      <c r="EA45" s="3"/>
      <c r="EB45" s="58"/>
      <c r="EC45" s="3"/>
      <c r="ED45" s="3"/>
      <c r="EE45" s="58"/>
      <c r="EF45" s="3"/>
      <c r="EG45" s="3"/>
      <c r="EH45" s="58"/>
      <c r="EI45" s="3"/>
      <c r="EJ45" s="32"/>
      <c r="EK45" s="55"/>
      <c r="EL45" s="54">
        <f>EL21</f>
        <v>0</v>
      </c>
      <c r="EM45" s="53"/>
      <c r="EN45" s="52">
        <f>EN21</f>
        <v>0</v>
      </c>
      <c r="EO45" s="51" t="s">
        <v>2</v>
      </c>
      <c r="EP45" s="50">
        <f t="shared" ref="EP45:ES46" si="54">EP21</f>
        <v>0</v>
      </c>
      <c r="EQ45" s="49">
        <f t="shared" si="54"/>
        <v>0</v>
      </c>
      <c r="ER45" s="49">
        <f t="shared" si="54"/>
        <v>0</v>
      </c>
      <c r="ES45" s="50">
        <f t="shared" si="54"/>
        <v>0</v>
      </c>
      <c r="ET45" s="49">
        <f>EQ45</f>
        <v>0</v>
      </c>
      <c r="EU45" s="49">
        <f>ER45</f>
        <v>0</v>
      </c>
      <c r="EV45" s="50">
        <f>EV21</f>
        <v>0</v>
      </c>
      <c r="EW45" s="49">
        <f>ET45</f>
        <v>0</v>
      </c>
      <c r="EX45" s="49">
        <f>EU45</f>
        <v>0</v>
      </c>
      <c r="EY45" s="50" t="str">
        <f>EY21</f>
        <v>Cy.</v>
      </c>
      <c r="EZ45" s="49">
        <f>EW45</f>
        <v>0</v>
      </c>
      <c r="FA45" s="49">
        <f>EX45</f>
        <v>0</v>
      </c>
      <c r="FB45" s="50">
        <f>FB21</f>
        <v>0</v>
      </c>
      <c r="FC45" s="49">
        <f>EZ45</f>
        <v>0</v>
      </c>
      <c r="FD45" s="48">
        <f>FA45</f>
        <v>0</v>
      </c>
      <c r="FE45" s="55"/>
      <c r="FF45" s="54">
        <f>FF21</f>
        <v>0</v>
      </c>
      <c r="FG45" s="53"/>
      <c r="FH45" s="52">
        <f>FH21</f>
        <v>0</v>
      </c>
      <c r="FI45" s="51" t="s">
        <v>2</v>
      </c>
      <c r="FJ45" s="50">
        <f t="shared" ref="FJ45:FM46" si="55">FJ21</f>
        <v>0</v>
      </c>
      <c r="FK45" s="49">
        <f t="shared" si="55"/>
        <v>0</v>
      </c>
      <c r="FL45" s="49">
        <f t="shared" si="55"/>
        <v>0</v>
      </c>
      <c r="FM45" s="50">
        <f t="shared" si="55"/>
        <v>0</v>
      </c>
      <c r="FN45" s="49">
        <f>FK45</f>
        <v>0</v>
      </c>
      <c r="FO45" s="49">
        <f>FL45</f>
        <v>0</v>
      </c>
      <c r="FP45" s="50">
        <f>FP21</f>
        <v>0</v>
      </c>
      <c r="FQ45" s="49">
        <f>FN45</f>
        <v>0</v>
      </c>
      <c r="FR45" s="49">
        <f>FO45</f>
        <v>0</v>
      </c>
      <c r="FS45" s="50" t="str">
        <f>FS21</f>
        <v>Cy.</v>
      </c>
      <c r="FT45" s="49">
        <f>FQ45</f>
        <v>0</v>
      </c>
      <c r="FU45" s="49">
        <f>FR45</f>
        <v>0</v>
      </c>
      <c r="FV45" s="50">
        <f>FV21</f>
        <v>0</v>
      </c>
      <c r="FW45" s="49">
        <f>FT45</f>
        <v>0</v>
      </c>
      <c r="FX45" s="48">
        <f>FU45</f>
        <v>0</v>
      </c>
      <c r="FY45" s="55"/>
      <c r="FZ45" s="54">
        <f>FZ21</f>
        <v>0</v>
      </c>
      <c r="GA45" s="53"/>
      <c r="GB45" s="52"/>
      <c r="GC45" s="51" t="s">
        <v>2</v>
      </c>
      <c r="GD45" s="50"/>
      <c r="GE45" s="49">
        <f>GE21</f>
        <v>0</v>
      </c>
      <c r="GF45" s="49">
        <f>GF21</f>
        <v>0</v>
      </c>
      <c r="GG45" s="50"/>
      <c r="GH45" s="49">
        <f>GE45</f>
        <v>0</v>
      </c>
      <c r="GI45" s="49">
        <f>GF45</f>
        <v>0</v>
      </c>
      <c r="GJ45" s="50"/>
      <c r="GK45" s="49">
        <f>GH45</f>
        <v>0</v>
      </c>
      <c r="GL45" s="49">
        <f>GI45</f>
        <v>0</v>
      </c>
      <c r="GM45" s="57" t="str">
        <f>GM22</f>
        <v>Carnot - Staps</v>
      </c>
      <c r="GN45" s="49">
        <f>GK45</f>
        <v>0</v>
      </c>
      <c r="GO45" s="49">
        <f>GL45</f>
        <v>0</v>
      </c>
      <c r="GP45" s="50">
        <f>GP21</f>
        <v>0</v>
      </c>
      <c r="GQ45" s="49">
        <f>GN45</f>
        <v>0</v>
      </c>
      <c r="GR45" s="48">
        <f>GO45</f>
        <v>0</v>
      </c>
      <c r="GS45" s="55"/>
      <c r="GT45" s="56">
        <f>GT21</f>
        <v>0</v>
      </c>
      <c r="GU45" s="53" t="s">
        <v>4</v>
      </c>
      <c r="GV45" s="52" t="str">
        <f>GV21</f>
        <v>CE2</v>
      </c>
      <c r="GW45" s="51" t="s">
        <v>2</v>
      </c>
      <c r="GX45" s="50" t="s">
        <v>3</v>
      </c>
      <c r="GY45" s="44">
        <f>GY21</f>
        <v>7</v>
      </c>
      <c r="GZ45" s="44">
        <f>GZ21</f>
        <v>35</v>
      </c>
      <c r="HA45" s="50" t="s">
        <v>3</v>
      </c>
      <c r="HB45" s="44">
        <f>GY45</f>
        <v>7</v>
      </c>
      <c r="HC45" s="44">
        <f>GZ45</f>
        <v>35</v>
      </c>
      <c r="HD45" s="50">
        <f>HD21</f>
        <v>0</v>
      </c>
      <c r="HE45" s="44">
        <f>HB45</f>
        <v>7</v>
      </c>
      <c r="HF45" s="44">
        <f>HC45</f>
        <v>35</v>
      </c>
      <c r="HG45" s="50" t="s">
        <v>3</v>
      </c>
      <c r="HH45" s="44">
        <f>HE45</f>
        <v>7</v>
      </c>
      <c r="HI45" s="44">
        <f>HF45</f>
        <v>35</v>
      </c>
      <c r="HJ45" s="50" t="s">
        <v>3</v>
      </c>
      <c r="HK45" s="44">
        <f>HH45</f>
        <v>7</v>
      </c>
      <c r="HL45" s="44">
        <f>HI45</f>
        <v>35</v>
      </c>
      <c r="HM45" s="55"/>
      <c r="HN45" s="54">
        <f>HN21</f>
        <v>0</v>
      </c>
      <c r="HO45" s="53"/>
      <c r="HP45" s="52">
        <f>HP21</f>
        <v>0</v>
      </c>
      <c r="HQ45" s="51" t="s">
        <v>2</v>
      </c>
      <c r="HR45" s="50" t="str">
        <f t="shared" ref="HR45:HU46" si="56">HR21</f>
        <v>EG CARNOT</v>
      </c>
      <c r="HS45" s="49">
        <f t="shared" si="56"/>
        <v>0</v>
      </c>
      <c r="HT45" s="49">
        <f t="shared" si="56"/>
        <v>0</v>
      </c>
      <c r="HU45" s="50">
        <f t="shared" si="56"/>
        <v>0</v>
      </c>
      <c r="HV45" s="49">
        <f>HS45</f>
        <v>0</v>
      </c>
      <c r="HW45" s="49">
        <f>HT45</f>
        <v>0</v>
      </c>
      <c r="HX45" s="50">
        <f>HX21</f>
        <v>0</v>
      </c>
      <c r="HY45" s="49">
        <f>HV45</f>
        <v>0</v>
      </c>
      <c r="HZ45" s="49">
        <f>HW45</f>
        <v>0</v>
      </c>
      <c r="IA45" s="50" t="str">
        <f>IA21</f>
        <v>Cy.</v>
      </c>
      <c r="IB45" s="49">
        <f>HY45</f>
        <v>0</v>
      </c>
      <c r="IC45" s="49">
        <f>HZ45</f>
        <v>0</v>
      </c>
      <c r="ID45" s="50">
        <f>ID21</f>
        <v>0</v>
      </c>
      <c r="IE45" s="49">
        <f>IB45</f>
        <v>0</v>
      </c>
      <c r="IF45" s="48">
        <f>IC45</f>
        <v>0</v>
      </c>
      <c r="IG45" s="55"/>
      <c r="IH45" s="54">
        <f>IH21</f>
        <v>0</v>
      </c>
      <c r="II45" s="53"/>
      <c r="IJ45" s="52">
        <f>IJ21</f>
        <v>0</v>
      </c>
      <c r="IK45" s="51" t="s">
        <v>2</v>
      </c>
      <c r="IL45" s="50" t="str">
        <f t="shared" ref="IL45:IO46" si="57">IL21</f>
        <v>EG CARNOT</v>
      </c>
      <c r="IM45" s="49">
        <f t="shared" si="57"/>
        <v>10</v>
      </c>
      <c r="IN45" s="49">
        <f t="shared" si="57"/>
        <v>13</v>
      </c>
      <c r="IO45" s="50">
        <f t="shared" si="57"/>
        <v>0</v>
      </c>
      <c r="IP45" s="49">
        <f>IM45</f>
        <v>10</v>
      </c>
      <c r="IQ45" s="49">
        <f>IN45</f>
        <v>13</v>
      </c>
      <c r="IR45" s="50">
        <f>IR21</f>
        <v>0</v>
      </c>
      <c r="IS45" s="49">
        <f>IP45</f>
        <v>10</v>
      </c>
      <c r="IT45" s="49">
        <f>IQ45</f>
        <v>13</v>
      </c>
      <c r="IU45" s="50" t="str">
        <f>IU21</f>
        <v>Cy.</v>
      </c>
      <c r="IV45" s="49">
        <f>IS45</f>
        <v>10</v>
      </c>
      <c r="IW45" s="49">
        <f>IT45</f>
        <v>13</v>
      </c>
      <c r="IX45" s="50">
        <f>IX21</f>
        <v>0</v>
      </c>
      <c r="IY45" s="49">
        <f>IV45</f>
        <v>10</v>
      </c>
      <c r="IZ45" s="48">
        <f>IW45</f>
        <v>13</v>
      </c>
      <c r="JA45" s="55"/>
      <c r="JB45" s="54">
        <f>JB21</f>
        <v>0</v>
      </c>
      <c r="JC45" s="53"/>
      <c r="JD45" s="52">
        <f>JD21</f>
        <v>0</v>
      </c>
      <c r="JE45" s="51" t="s">
        <v>2</v>
      </c>
      <c r="JF45" s="50" t="str">
        <f t="shared" ref="JF45:JI46" si="58">JF21</f>
        <v>EG CARNOT</v>
      </c>
      <c r="JG45" s="49">
        <f t="shared" si="58"/>
        <v>0</v>
      </c>
      <c r="JH45" s="49">
        <f t="shared" si="58"/>
        <v>0</v>
      </c>
      <c r="JI45" s="50">
        <f t="shared" si="58"/>
        <v>0</v>
      </c>
      <c r="JJ45" s="49">
        <f>JG45</f>
        <v>0</v>
      </c>
      <c r="JK45" s="49">
        <f>JH45</f>
        <v>0</v>
      </c>
      <c r="JL45" s="50">
        <f>JL21</f>
        <v>0</v>
      </c>
      <c r="JM45" s="49">
        <f>JJ45</f>
        <v>0</v>
      </c>
      <c r="JN45" s="49">
        <f>JK45</f>
        <v>0</v>
      </c>
      <c r="JO45" s="50" t="str">
        <f>JO21</f>
        <v>Cy.</v>
      </c>
      <c r="JP45" s="49">
        <f>JM45</f>
        <v>0</v>
      </c>
      <c r="JQ45" s="49">
        <f>JN45</f>
        <v>0</v>
      </c>
      <c r="JR45" s="50">
        <f>JR21</f>
        <v>0</v>
      </c>
      <c r="JS45" s="49">
        <f>JP45</f>
        <v>0</v>
      </c>
      <c r="JT45" s="48">
        <f>JQ45</f>
        <v>0</v>
      </c>
    </row>
    <row r="46" spans="1:280" ht="42" x14ac:dyDescent="0.45">
      <c r="A46" s="43" t="str">
        <f>A22</f>
        <v>15h25 / 16h05</v>
      </c>
      <c r="B46" s="42"/>
      <c r="C46" s="41"/>
      <c r="D46" s="40"/>
      <c r="E46" s="39"/>
      <c r="F46" s="37">
        <f t="shared" si="49"/>
        <v>0</v>
      </c>
      <c r="G46" s="38">
        <f t="shared" si="49"/>
        <v>0</v>
      </c>
      <c r="H46" s="38">
        <f t="shared" si="49"/>
        <v>0</v>
      </c>
      <c r="I46" s="37">
        <f t="shared" si="49"/>
        <v>0</v>
      </c>
      <c r="J46" s="36">
        <f>J22</f>
        <v>0</v>
      </c>
      <c r="K46" s="36">
        <f>K22</f>
        <v>0</v>
      </c>
      <c r="L46" s="37">
        <f>L22</f>
        <v>0</v>
      </c>
      <c r="M46" s="36">
        <f>M22</f>
        <v>0</v>
      </c>
      <c r="N46" s="36">
        <f>N22</f>
        <v>0</v>
      </c>
      <c r="O46" s="37">
        <f>O22</f>
        <v>0</v>
      </c>
      <c r="P46" s="36">
        <f>P22</f>
        <v>0</v>
      </c>
      <c r="Q46" s="36">
        <f>Q22</f>
        <v>0</v>
      </c>
      <c r="R46" s="37">
        <f>R22</f>
        <v>0</v>
      </c>
      <c r="S46" s="36">
        <f>S22</f>
        <v>0</v>
      </c>
      <c r="T46" s="35">
        <f>T22</f>
        <v>0</v>
      </c>
      <c r="U46" s="43" t="str">
        <f>U22</f>
        <v>15h25 / 16h05</v>
      </c>
      <c r="V46" s="42"/>
      <c r="W46" s="41"/>
      <c r="X46" s="47" t="str">
        <f>X22</f>
        <v>CP / CE1 / CE2</v>
      </c>
      <c r="Y46" s="39"/>
      <c r="Z46" s="37">
        <f t="shared" si="50"/>
        <v>0</v>
      </c>
      <c r="AA46" s="38">
        <f t="shared" si="50"/>
        <v>0</v>
      </c>
      <c r="AB46" s="38">
        <f t="shared" si="50"/>
        <v>0</v>
      </c>
      <c r="AC46" s="37">
        <f t="shared" si="50"/>
        <v>0</v>
      </c>
      <c r="AD46" s="36">
        <f>AD22</f>
        <v>0</v>
      </c>
      <c r="AE46" s="36">
        <f>AE22</f>
        <v>0</v>
      </c>
      <c r="AF46" s="37">
        <f>AF22</f>
        <v>0</v>
      </c>
      <c r="AG46" s="36">
        <f>AG22</f>
        <v>0</v>
      </c>
      <c r="AH46" s="36">
        <f>AH22</f>
        <v>0</v>
      </c>
      <c r="AI46" s="37">
        <f>AI22</f>
        <v>0</v>
      </c>
      <c r="AJ46" s="36">
        <f>AJ22</f>
        <v>0</v>
      </c>
      <c r="AK46" s="36">
        <f>AK22</f>
        <v>18</v>
      </c>
      <c r="AL46" s="37">
        <f>AL22</f>
        <v>0</v>
      </c>
      <c r="AM46" s="36">
        <f>AM22</f>
        <v>0</v>
      </c>
      <c r="AN46" s="35">
        <f>AN22</f>
        <v>0</v>
      </c>
      <c r="AO46" s="43" t="str">
        <f>AO22</f>
        <v>15h25 / 16h05</v>
      </c>
      <c r="AP46" s="42"/>
      <c r="AQ46" s="41"/>
      <c r="AR46" s="40"/>
      <c r="AS46" s="39"/>
      <c r="AT46" s="37">
        <f t="shared" si="51"/>
        <v>0</v>
      </c>
      <c r="AU46" s="38">
        <f t="shared" si="51"/>
        <v>0</v>
      </c>
      <c r="AV46" s="38">
        <f t="shared" si="51"/>
        <v>0</v>
      </c>
      <c r="AW46" s="37">
        <f t="shared" si="51"/>
        <v>0</v>
      </c>
      <c r="AX46" s="36">
        <f>AX22</f>
        <v>0</v>
      </c>
      <c r="AY46" s="36">
        <f>AY22</f>
        <v>0</v>
      </c>
      <c r="AZ46" s="37">
        <f>AZ22</f>
        <v>0</v>
      </c>
      <c r="BA46" s="36">
        <f>BA22</f>
        <v>0</v>
      </c>
      <c r="BB46" s="36">
        <f>BB22</f>
        <v>0</v>
      </c>
      <c r="BC46" s="37" t="str">
        <f>BC22</f>
        <v>Carnot Cm2 - Staps</v>
      </c>
      <c r="BD46" s="36">
        <f>BD22</f>
        <v>0</v>
      </c>
      <c r="BE46" s="36">
        <f>BE22</f>
        <v>18</v>
      </c>
      <c r="BF46" s="37">
        <f>BF22</f>
        <v>0</v>
      </c>
      <c r="BG46" s="36">
        <f>BG22</f>
        <v>0</v>
      </c>
      <c r="BH46" s="35">
        <f>BH22</f>
        <v>0</v>
      </c>
      <c r="BI46" s="43" t="str">
        <f>BI22</f>
        <v>15h25 / 16h05</v>
      </c>
      <c r="BJ46" s="42"/>
      <c r="BK46" s="41"/>
      <c r="BL46" s="40"/>
      <c r="BM46" s="39"/>
      <c r="BN46" s="37">
        <f t="shared" si="52"/>
        <v>0</v>
      </c>
      <c r="BO46" s="38">
        <f t="shared" si="52"/>
        <v>0</v>
      </c>
      <c r="BP46" s="38">
        <f t="shared" si="52"/>
        <v>0</v>
      </c>
      <c r="BQ46" s="37">
        <f t="shared" si="52"/>
        <v>0</v>
      </c>
      <c r="BR46" s="36">
        <f>BR22</f>
        <v>0</v>
      </c>
      <c r="BS46" s="36">
        <f>BS22</f>
        <v>0</v>
      </c>
      <c r="BT46" s="37">
        <f>BT22</f>
        <v>0</v>
      </c>
      <c r="BU46" s="36">
        <f>BU22</f>
        <v>0</v>
      </c>
      <c r="BV46" s="36">
        <f>BV22</f>
        <v>0</v>
      </c>
      <c r="BW46" s="37" t="str">
        <f>BW22</f>
        <v>Carnot Cm2 - Staps</v>
      </c>
      <c r="BX46" s="36">
        <f>BX22</f>
        <v>0</v>
      </c>
      <c r="BY46" s="36">
        <f>BY22</f>
        <v>18</v>
      </c>
      <c r="BZ46" s="37">
        <f>BZ22</f>
        <v>0</v>
      </c>
      <c r="CA46" s="36">
        <f>CA22</f>
        <v>0</v>
      </c>
      <c r="CB46" s="35">
        <f>CB22</f>
        <v>0</v>
      </c>
      <c r="CC46" s="43" t="str">
        <f>CC22</f>
        <v>15h25 / 16h05</v>
      </c>
      <c r="CD46" s="46" t="str">
        <f>CD22</f>
        <v>Début Staps le 12/10 ; Fin le 30/11</v>
      </c>
      <c r="CE46" s="41"/>
      <c r="CF46" s="40"/>
      <c r="CG46" s="39"/>
      <c r="CH46" s="37">
        <f t="shared" si="53"/>
        <v>0</v>
      </c>
      <c r="CI46" s="38">
        <f t="shared" si="53"/>
        <v>0</v>
      </c>
      <c r="CJ46" s="38">
        <f t="shared" si="53"/>
        <v>0</v>
      </c>
      <c r="CK46" s="37">
        <f t="shared" si="53"/>
        <v>0</v>
      </c>
      <c r="CL46" s="36">
        <f>CL22</f>
        <v>0</v>
      </c>
      <c r="CM46" s="36">
        <f>CM22</f>
        <v>0</v>
      </c>
      <c r="CN46" s="37">
        <f>CN22</f>
        <v>0</v>
      </c>
      <c r="CO46" s="36">
        <f>CO22</f>
        <v>0</v>
      </c>
      <c r="CP46" s="36">
        <f>CP22</f>
        <v>0</v>
      </c>
      <c r="CQ46" s="37" t="str">
        <f>CQ22</f>
        <v>Carnot Cm2 - Staps</v>
      </c>
      <c r="CR46" s="36">
        <f>CR22</f>
        <v>0</v>
      </c>
      <c r="CS46" s="36">
        <f>CS22</f>
        <v>18</v>
      </c>
      <c r="CT46" s="37">
        <f>CT22</f>
        <v>0</v>
      </c>
      <c r="CU46" s="36">
        <f>CU22</f>
        <v>0</v>
      </c>
      <c r="CV46" s="35">
        <f>CV22</f>
        <v>0</v>
      </c>
      <c r="CW46" s="8"/>
      <c r="CX46" s="7"/>
      <c r="CY46" s="7"/>
      <c r="CZ46" s="7"/>
      <c r="DA46" s="6"/>
      <c r="DB46" s="4"/>
      <c r="DC46" s="5"/>
      <c r="DD46" s="5"/>
      <c r="DE46" s="4"/>
      <c r="DF46" s="3"/>
      <c r="DG46" s="3"/>
      <c r="DH46" s="4"/>
      <c r="DI46" s="3"/>
      <c r="DJ46" s="3"/>
      <c r="DK46" s="4"/>
      <c r="DL46" s="3"/>
      <c r="DM46" s="3"/>
      <c r="DN46" s="4"/>
      <c r="DO46" s="3"/>
      <c r="DP46" s="3"/>
      <c r="DQ46" s="20"/>
      <c r="DR46" s="45"/>
      <c r="DS46" s="45"/>
      <c r="DT46" s="45"/>
      <c r="DU46" s="6"/>
      <c r="DV46" s="4"/>
      <c r="DW46" s="5"/>
      <c r="DX46" s="5"/>
      <c r="DY46" s="4"/>
      <c r="DZ46" s="3"/>
      <c r="EA46" s="3"/>
      <c r="EB46" s="4"/>
      <c r="EC46" s="3"/>
      <c r="ED46" s="3"/>
      <c r="EE46" s="4"/>
      <c r="EF46" s="3"/>
      <c r="EG46" s="3"/>
      <c r="EH46" s="4"/>
      <c r="EI46" s="3"/>
      <c r="EJ46" s="32"/>
      <c r="EK46" s="43" t="str">
        <f>EK22</f>
        <v>15h25 / 16h05</v>
      </c>
      <c r="EL46" s="42"/>
      <c r="EM46" s="41"/>
      <c r="EN46" s="40"/>
      <c r="EO46" s="39"/>
      <c r="EP46" s="37">
        <f t="shared" si="54"/>
        <v>0</v>
      </c>
      <c r="EQ46" s="38">
        <f t="shared" si="54"/>
        <v>0</v>
      </c>
      <c r="ER46" s="38">
        <f t="shared" si="54"/>
        <v>0</v>
      </c>
      <c r="ES46" s="37">
        <f t="shared" si="54"/>
        <v>0</v>
      </c>
      <c r="ET46" s="36">
        <f>ET22</f>
        <v>0</v>
      </c>
      <c r="EU46" s="36">
        <f>EU22</f>
        <v>0</v>
      </c>
      <c r="EV46" s="37">
        <f>EV22</f>
        <v>0</v>
      </c>
      <c r="EW46" s="36">
        <f>EW22</f>
        <v>0</v>
      </c>
      <c r="EX46" s="36">
        <f>EX22</f>
        <v>0</v>
      </c>
      <c r="EY46" s="37" t="str">
        <f>EY22</f>
        <v>Carnot - Staps</v>
      </c>
      <c r="EZ46" s="36">
        <f>EZ22</f>
        <v>0</v>
      </c>
      <c r="FA46" s="36">
        <f>FA22</f>
        <v>0</v>
      </c>
      <c r="FB46" s="37">
        <f>FB22</f>
        <v>0</v>
      </c>
      <c r="FC46" s="36">
        <f>FC22</f>
        <v>0</v>
      </c>
      <c r="FD46" s="35">
        <f>FD22</f>
        <v>0</v>
      </c>
      <c r="FE46" s="43" t="str">
        <f>FE22</f>
        <v>15h25 / 16h05</v>
      </c>
      <c r="FF46" s="42"/>
      <c r="FG46" s="41"/>
      <c r="FH46" s="40"/>
      <c r="FI46" s="39"/>
      <c r="FJ46" s="37">
        <f t="shared" si="55"/>
        <v>0</v>
      </c>
      <c r="FK46" s="38">
        <f t="shared" si="55"/>
        <v>0</v>
      </c>
      <c r="FL46" s="38">
        <f t="shared" si="55"/>
        <v>0</v>
      </c>
      <c r="FM46" s="37">
        <f t="shared" si="55"/>
        <v>0</v>
      </c>
      <c r="FN46" s="36">
        <f>FN22</f>
        <v>0</v>
      </c>
      <c r="FO46" s="36">
        <f>FO22</f>
        <v>0</v>
      </c>
      <c r="FP46" s="37">
        <f>FP22</f>
        <v>0</v>
      </c>
      <c r="FQ46" s="36">
        <f>FQ22</f>
        <v>0</v>
      </c>
      <c r="FR46" s="36">
        <f>FR22</f>
        <v>0</v>
      </c>
      <c r="FS46" s="37" t="str">
        <f>FS22</f>
        <v>Carnot - Staps</v>
      </c>
      <c r="FT46" s="36">
        <f>FT22</f>
        <v>0</v>
      </c>
      <c r="FU46" s="36">
        <f>FU22</f>
        <v>0</v>
      </c>
      <c r="FV46" s="37">
        <f>FV22</f>
        <v>0</v>
      </c>
      <c r="FW46" s="36">
        <f>FW22</f>
        <v>0</v>
      </c>
      <c r="FX46" s="35">
        <f>FX22</f>
        <v>0</v>
      </c>
      <c r="FY46" s="43" t="str">
        <f>FY22</f>
        <v>15h25 / 16h05</v>
      </c>
      <c r="FZ46" s="42"/>
      <c r="GA46" s="41"/>
      <c r="GB46" s="40"/>
      <c r="GC46" s="39"/>
      <c r="GD46" s="37">
        <f>GD22</f>
        <v>0</v>
      </c>
      <c r="GE46" s="38">
        <f>GE22</f>
        <v>0</v>
      </c>
      <c r="GF46" s="38">
        <f>GF22</f>
        <v>0</v>
      </c>
      <c r="GG46" s="37">
        <f t="shared" ref="GG46:GL46" si="59">GG22</f>
        <v>0</v>
      </c>
      <c r="GH46" s="36">
        <f t="shared" si="59"/>
        <v>0</v>
      </c>
      <c r="GI46" s="36">
        <f t="shared" si="59"/>
        <v>0</v>
      </c>
      <c r="GJ46" s="37">
        <f t="shared" si="59"/>
        <v>0</v>
      </c>
      <c r="GK46" s="36">
        <f t="shared" si="59"/>
        <v>0</v>
      </c>
      <c r="GL46" s="36">
        <f t="shared" si="59"/>
        <v>0</v>
      </c>
      <c r="GM46" s="37" t="str">
        <f>GM23</f>
        <v>Ce2</v>
      </c>
      <c r="GN46" s="36">
        <f>GN22</f>
        <v>0</v>
      </c>
      <c r="GO46" s="36">
        <f>GO22</f>
        <v>0</v>
      </c>
      <c r="GP46" s="37">
        <f>GP22</f>
        <v>0</v>
      </c>
      <c r="GQ46" s="36">
        <f>GQ22</f>
        <v>0</v>
      </c>
      <c r="GR46" s="35">
        <f>GR22</f>
        <v>0</v>
      </c>
      <c r="GS46" s="43" t="str">
        <f>GS22</f>
        <v>15h25 / 16h05</v>
      </c>
      <c r="GT46" s="42"/>
      <c r="GU46" s="41" t="s">
        <v>1</v>
      </c>
      <c r="GV46" s="40"/>
      <c r="GW46" s="39"/>
      <c r="GX46" s="37"/>
      <c r="GY46" s="38">
        <f>GY22</f>
        <v>0</v>
      </c>
      <c r="GZ46" s="38">
        <f>GZ22</f>
        <v>0</v>
      </c>
      <c r="HA46" s="37">
        <f>HA22</f>
        <v>0</v>
      </c>
      <c r="HB46" s="36">
        <f>HB22</f>
        <v>0</v>
      </c>
      <c r="HC46" s="36">
        <f>HC22</f>
        <v>0</v>
      </c>
      <c r="HD46" s="37"/>
      <c r="HE46" s="36">
        <f t="shared" ref="HE46:HM46" si="60">HE22</f>
        <v>0</v>
      </c>
      <c r="HF46" s="36">
        <f t="shared" si="60"/>
        <v>0</v>
      </c>
      <c r="HG46" s="37">
        <f t="shared" si="60"/>
        <v>0</v>
      </c>
      <c r="HH46" s="36">
        <f t="shared" si="60"/>
        <v>0</v>
      </c>
      <c r="HI46" s="36">
        <f t="shared" si="60"/>
        <v>0</v>
      </c>
      <c r="HJ46" s="44">
        <f t="shared" si="60"/>
        <v>0</v>
      </c>
      <c r="HK46" s="44">
        <f t="shared" si="60"/>
        <v>0</v>
      </c>
      <c r="HL46" s="35">
        <f t="shared" si="60"/>
        <v>0</v>
      </c>
      <c r="HM46" s="43" t="str">
        <f t="shared" si="60"/>
        <v>15h25 / 16h05</v>
      </c>
      <c r="HN46" s="42"/>
      <c r="HO46" s="41"/>
      <c r="HP46" s="40"/>
      <c r="HQ46" s="39"/>
      <c r="HR46" s="37">
        <f t="shared" si="56"/>
        <v>0</v>
      </c>
      <c r="HS46" s="38">
        <f t="shared" si="56"/>
        <v>0</v>
      </c>
      <c r="HT46" s="38">
        <f t="shared" si="56"/>
        <v>0</v>
      </c>
      <c r="HU46" s="37">
        <f t="shared" si="56"/>
        <v>0</v>
      </c>
      <c r="HV46" s="36">
        <f>HV22</f>
        <v>0</v>
      </c>
      <c r="HW46" s="36">
        <f>HW22</f>
        <v>0</v>
      </c>
      <c r="HX46" s="37">
        <f>HX22</f>
        <v>0</v>
      </c>
      <c r="HY46" s="36">
        <f>HY22</f>
        <v>0</v>
      </c>
      <c r="HZ46" s="36">
        <f>HZ22</f>
        <v>0</v>
      </c>
      <c r="IA46" s="37">
        <f>IA22</f>
        <v>0</v>
      </c>
      <c r="IB46" s="36">
        <f>IB22</f>
        <v>0</v>
      </c>
      <c r="IC46" s="36">
        <f>IC22</f>
        <v>0</v>
      </c>
      <c r="ID46" s="37">
        <f>ID22</f>
        <v>0</v>
      </c>
      <c r="IE46" s="36">
        <f>IE22</f>
        <v>0</v>
      </c>
      <c r="IF46" s="35">
        <f>IF22</f>
        <v>0</v>
      </c>
      <c r="IG46" s="43" t="str">
        <f>IG22</f>
        <v>15h25 / 16h05</v>
      </c>
      <c r="IH46" s="42"/>
      <c r="II46" s="41"/>
      <c r="IJ46" s="40"/>
      <c r="IK46" s="39"/>
      <c r="IL46" s="37">
        <f t="shared" si="57"/>
        <v>0</v>
      </c>
      <c r="IM46" s="38">
        <f t="shared" si="57"/>
        <v>0</v>
      </c>
      <c r="IN46" s="38">
        <f t="shared" si="57"/>
        <v>0</v>
      </c>
      <c r="IO46" s="37">
        <f t="shared" si="57"/>
        <v>0</v>
      </c>
      <c r="IP46" s="36">
        <f>IP22</f>
        <v>0</v>
      </c>
      <c r="IQ46" s="36">
        <f>IQ22</f>
        <v>0</v>
      </c>
      <c r="IR46" s="37">
        <f>IR22</f>
        <v>0</v>
      </c>
      <c r="IS46" s="36">
        <f>IS22</f>
        <v>0</v>
      </c>
      <c r="IT46" s="36">
        <f>IT22</f>
        <v>0</v>
      </c>
      <c r="IU46" s="37">
        <f>IU22</f>
        <v>0</v>
      </c>
      <c r="IV46" s="36">
        <f>IV22</f>
        <v>0</v>
      </c>
      <c r="IW46" s="36">
        <f>IW22</f>
        <v>0</v>
      </c>
      <c r="IX46" s="37">
        <f>IX22</f>
        <v>0</v>
      </c>
      <c r="IY46" s="36">
        <f>IY22</f>
        <v>0</v>
      </c>
      <c r="IZ46" s="35">
        <f>IZ22</f>
        <v>0</v>
      </c>
      <c r="JA46" s="43" t="str">
        <f>JA22</f>
        <v>15h25 / 16h05</v>
      </c>
      <c r="JB46" s="42"/>
      <c r="JC46" s="41"/>
      <c r="JD46" s="40"/>
      <c r="JE46" s="39"/>
      <c r="JF46" s="37">
        <f t="shared" si="58"/>
        <v>0</v>
      </c>
      <c r="JG46" s="38">
        <f t="shared" si="58"/>
        <v>0</v>
      </c>
      <c r="JH46" s="38">
        <f t="shared" si="58"/>
        <v>0</v>
      </c>
      <c r="JI46" s="37">
        <f t="shared" si="58"/>
        <v>0</v>
      </c>
      <c r="JJ46" s="36">
        <f>JJ22</f>
        <v>0</v>
      </c>
      <c r="JK46" s="36">
        <f>JK22</f>
        <v>0</v>
      </c>
      <c r="JL46" s="37">
        <f>JL22</f>
        <v>0</v>
      </c>
      <c r="JM46" s="36">
        <f>JM22</f>
        <v>0</v>
      </c>
      <c r="JN46" s="36">
        <f>JN22</f>
        <v>0</v>
      </c>
      <c r="JO46" s="37">
        <f>JO22</f>
        <v>0</v>
      </c>
      <c r="JP46" s="36">
        <f>JP22</f>
        <v>0</v>
      </c>
      <c r="JQ46" s="36">
        <f>JQ22</f>
        <v>0</v>
      </c>
      <c r="JR46" s="37">
        <f>JR22</f>
        <v>0</v>
      </c>
      <c r="JS46" s="36">
        <f>JS22</f>
        <v>0</v>
      </c>
      <c r="JT46" s="35">
        <f>JT22</f>
        <v>0</v>
      </c>
    </row>
    <row r="47" spans="1:280" ht="21" customHeight="1" x14ac:dyDescent="0.45">
      <c r="A47" s="30"/>
      <c r="B47" s="34"/>
      <c r="C47" s="28"/>
      <c r="D47" s="27"/>
      <c r="E47" s="26"/>
      <c r="F47" s="25"/>
      <c r="G47" s="24"/>
      <c r="H47" s="24"/>
      <c r="I47" s="23"/>
      <c r="J47" s="22"/>
      <c r="K47" s="22"/>
      <c r="L47" s="23"/>
      <c r="M47" s="22"/>
      <c r="N47" s="22"/>
      <c r="O47" s="23"/>
      <c r="P47" s="22"/>
      <c r="Q47" s="22"/>
      <c r="R47" s="23"/>
      <c r="S47" s="22"/>
      <c r="T47" s="21"/>
      <c r="U47" s="30"/>
      <c r="V47" s="34"/>
      <c r="W47" s="28"/>
      <c r="X47" s="27"/>
      <c r="Y47" s="26"/>
      <c r="Z47" s="25"/>
      <c r="AA47" s="24"/>
      <c r="AB47" s="24"/>
      <c r="AC47" s="23"/>
      <c r="AD47" s="22"/>
      <c r="AE47" s="22"/>
      <c r="AF47" s="23"/>
      <c r="AG47" s="22"/>
      <c r="AH47" s="22"/>
      <c r="AI47" s="23"/>
      <c r="AJ47" s="22"/>
      <c r="AK47" s="22"/>
      <c r="AL47" s="23"/>
      <c r="AM47" s="22"/>
      <c r="AN47" s="21"/>
      <c r="AO47" s="30"/>
      <c r="AP47" s="34"/>
      <c r="AQ47" s="28"/>
      <c r="AR47" s="27"/>
      <c r="AS47" s="26"/>
      <c r="AT47" s="25"/>
      <c r="AU47" s="24"/>
      <c r="AV47" s="24"/>
      <c r="AW47" s="23"/>
      <c r="AX47" s="22"/>
      <c r="AY47" s="22"/>
      <c r="AZ47" s="23"/>
      <c r="BA47" s="22"/>
      <c r="BB47" s="22"/>
      <c r="BC47" s="23"/>
      <c r="BD47" s="22"/>
      <c r="BE47" s="22"/>
      <c r="BF47" s="23"/>
      <c r="BG47" s="22"/>
      <c r="BH47" s="21"/>
      <c r="BI47" s="30"/>
      <c r="BJ47" s="34"/>
      <c r="BK47" s="28"/>
      <c r="BL47" s="27"/>
      <c r="BM47" s="26"/>
      <c r="BN47" s="25"/>
      <c r="BO47" s="24"/>
      <c r="BP47" s="24"/>
      <c r="BQ47" s="23"/>
      <c r="BR47" s="22"/>
      <c r="BS47" s="22"/>
      <c r="BT47" s="23"/>
      <c r="BU47" s="22"/>
      <c r="BV47" s="22"/>
      <c r="BW47" s="23"/>
      <c r="BX47" s="22"/>
      <c r="BY47" s="22"/>
      <c r="BZ47" s="23"/>
      <c r="CA47" s="22"/>
      <c r="CB47" s="21"/>
      <c r="CC47" s="30"/>
      <c r="CD47" s="34"/>
      <c r="CE47" s="28"/>
      <c r="CF47" s="27"/>
      <c r="CG47" s="26"/>
      <c r="CH47" s="25"/>
      <c r="CI47" s="24"/>
      <c r="CJ47" s="24"/>
      <c r="CK47" s="23"/>
      <c r="CL47" s="22"/>
      <c r="CM47" s="22"/>
      <c r="CN47" s="23"/>
      <c r="CO47" s="22"/>
      <c r="CP47" s="22"/>
      <c r="CQ47" s="23"/>
      <c r="CR47" s="22"/>
      <c r="CS47" s="22"/>
      <c r="CT47" s="23"/>
      <c r="CU47" s="22"/>
      <c r="CV47" s="21"/>
      <c r="CW47" s="8"/>
      <c r="CX47" s="7"/>
      <c r="CY47" s="7"/>
      <c r="CZ47" s="7"/>
      <c r="DA47" s="6"/>
      <c r="DB47" s="4"/>
      <c r="DC47" s="5"/>
      <c r="DD47" s="5"/>
      <c r="DE47" s="4"/>
      <c r="DF47" s="3"/>
      <c r="DG47" s="3"/>
      <c r="DH47" s="4"/>
      <c r="DI47" s="3"/>
      <c r="DJ47" s="3"/>
      <c r="DK47" s="4"/>
      <c r="DL47" s="3"/>
      <c r="DM47" s="3"/>
      <c r="DN47" s="4"/>
      <c r="DO47" s="3"/>
      <c r="DP47" s="3"/>
      <c r="DQ47" s="20"/>
      <c r="DR47" s="33"/>
      <c r="DS47" s="7"/>
      <c r="DT47" s="7"/>
      <c r="DU47" s="6"/>
      <c r="DV47" s="4"/>
      <c r="DW47" s="5"/>
      <c r="DX47" s="5"/>
      <c r="DY47" s="4"/>
      <c r="DZ47" s="3"/>
      <c r="EA47" s="3"/>
      <c r="EB47" s="4"/>
      <c r="EC47" s="3"/>
      <c r="ED47" s="3"/>
      <c r="EE47" s="4"/>
      <c r="EF47" s="3"/>
      <c r="EG47" s="3"/>
      <c r="EH47" s="4"/>
      <c r="EI47" s="3"/>
      <c r="EJ47" s="32"/>
      <c r="EK47" s="30"/>
      <c r="EL47" s="31" t="str">
        <f>EL23</f>
        <v>Staps du 29/02 au 4/4/24</v>
      </c>
      <c r="EM47" s="28"/>
      <c r="EN47" s="27"/>
      <c r="EO47" s="26"/>
      <c r="EP47" s="25"/>
      <c r="EQ47" s="24"/>
      <c r="ER47" s="24"/>
      <c r="ES47" s="23"/>
      <c r="ET47" s="22"/>
      <c r="EU47" s="22"/>
      <c r="EV47" s="23"/>
      <c r="EW47" s="22"/>
      <c r="EX47" s="22"/>
      <c r="EY47" s="23" t="str">
        <f>EY23</f>
        <v>Ce2</v>
      </c>
      <c r="EZ47" s="22"/>
      <c r="FA47" s="22"/>
      <c r="FB47" s="23"/>
      <c r="FC47" s="22"/>
      <c r="FD47" s="21"/>
      <c r="FE47" s="30"/>
      <c r="FF47" s="31" t="str">
        <f>FF23</f>
        <v>Staps du 29/02 au 4/4/24</v>
      </c>
      <c r="FG47" s="28"/>
      <c r="FH47" s="27"/>
      <c r="FI47" s="26"/>
      <c r="FJ47" s="25"/>
      <c r="FK47" s="24"/>
      <c r="FL47" s="24"/>
      <c r="FM47" s="23"/>
      <c r="FN47" s="22"/>
      <c r="FO47" s="22"/>
      <c r="FP47" s="23"/>
      <c r="FQ47" s="22"/>
      <c r="FR47" s="22"/>
      <c r="FS47" s="23" t="str">
        <f>FS23</f>
        <v>Ce2</v>
      </c>
      <c r="FT47" s="22"/>
      <c r="FU47" s="22"/>
      <c r="FV47" s="23"/>
      <c r="FW47" s="22"/>
      <c r="FX47" s="21"/>
      <c r="FY47" s="30"/>
      <c r="FZ47" s="31" t="str">
        <f>FZ23</f>
        <v>Staps du 29/02 au 4/4/24</v>
      </c>
      <c r="GA47" s="28"/>
      <c r="GB47" s="27"/>
      <c r="GC47" s="26"/>
      <c r="GD47" s="25"/>
      <c r="GE47" s="24"/>
      <c r="GF47" s="24"/>
      <c r="GG47" s="23"/>
      <c r="GH47" s="22"/>
      <c r="GI47" s="22"/>
      <c r="GJ47" s="23"/>
      <c r="GK47" s="22"/>
      <c r="GL47" s="22"/>
      <c r="GM47" s="23"/>
      <c r="GN47" s="22"/>
      <c r="GO47" s="22"/>
      <c r="GP47" s="23"/>
      <c r="GQ47" s="22"/>
      <c r="GR47" s="21"/>
      <c r="GS47" s="30"/>
      <c r="GT47" s="29">
        <f>GT23</f>
        <v>0</v>
      </c>
      <c r="GU47" s="28"/>
      <c r="GV47" s="27"/>
      <c r="GW47" s="26"/>
      <c r="GX47" s="25"/>
      <c r="GY47" s="24"/>
      <c r="GZ47" s="24"/>
      <c r="HA47" s="23"/>
      <c r="HB47" s="22"/>
      <c r="HC47" s="22"/>
      <c r="HD47" s="25"/>
      <c r="HE47" s="22"/>
      <c r="HF47" s="22"/>
      <c r="HG47" s="23">
        <f>HG23</f>
        <v>0</v>
      </c>
      <c r="HH47" s="22"/>
      <c r="HI47" s="22"/>
      <c r="HJ47" s="23"/>
      <c r="HK47" s="22"/>
      <c r="HL47" s="21"/>
      <c r="HM47" s="30"/>
      <c r="HN47" s="29"/>
      <c r="HO47" s="28"/>
      <c r="HP47" s="27"/>
      <c r="HQ47" s="26"/>
      <c r="HR47" s="25"/>
      <c r="HS47" s="24"/>
      <c r="HT47" s="24"/>
      <c r="HU47" s="23"/>
      <c r="HV47" s="22"/>
      <c r="HW47" s="22"/>
      <c r="HX47" s="23"/>
      <c r="HY47" s="22"/>
      <c r="HZ47" s="22"/>
      <c r="IA47" s="23">
        <f>IA23</f>
        <v>0</v>
      </c>
      <c r="IB47" s="22"/>
      <c r="IC47" s="22"/>
      <c r="ID47" s="23"/>
      <c r="IE47" s="22"/>
      <c r="IF47" s="21"/>
      <c r="IG47" s="30"/>
      <c r="IH47" s="29"/>
      <c r="II47" s="28"/>
      <c r="IJ47" s="27"/>
      <c r="IK47" s="26"/>
      <c r="IL47" s="25"/>
      <c r="IM47" s="24"/>
      <c r="IN47" s="24"/>
      <c r="IO47" s="23"/>
      <c r="IP47" s="22"/>
      <c r="IQ47" s="22"/>
      <c r="IR47" s="23"/>
      <c r="IS47" s="22"/>
      <c r="IT47" s="22"/>
      <c r="IU47" s="23">
        <f>IU23</f>
        <v>0</v>
      </c>
      <c r="IV47" s="22"/>
      <c r="IW47" s="22"/>
      <c r="IX47" s="23"/>
      <c r="IY47" s="22"/>
      <c r="IZ47" s="21"/>
      <c r="JA47" s="30"/>
      <c r="JB47" s="29"/>
      <c r="JC47" s="28"/>
      <c r="JD47" s="27"/>
      <c r="JE47" s="26"/>
      <c r="JF47" s="25"/>
      <c r="JG47" s="24"/>
      <c r="JH47" s="24"/>
      <c r="JI47" s="23"/>
      <c r="JJ47" s="22"/>
      <c r="JK47" s="22"/>
      <c r="JL47" s="23"/>
      <c r="JM47" s="22"/>
      <c r="JN47" s="22"/>
      <c r="JO47" s="23">
        <f>JO23</f>
        <v>0</v>
      </c>
      <c r="JP47" s="22"/>
      <c r="JQ47" s="22"/>
      <c r="JR47" s="23"/>
      <c r="JS47" s="22"/>
      <c r="JT47" s="21"/>
    </row>
    <row r="48" spans="1:280" ht="14.65" thickBot="1" x14ac:dyDescent="0.5">
      <c r="A48" s="15"/>
      <c r="B48" s="14"/>
      <c r="C48" s="14"/>
      <c r="D48" s="13"/>
      <c r="E48" s="12" t="s">
        <v>0</v>
      </c>
      <c r="F48" s="11"/>
      <c r="G48" s="10">
        <f>SUM(G45:G47)</f>
        <v>0</v>
      </c>
      <c r="H48" s="10">
        <f>SUM(H45:H47)</f>
        <v>0</v>
      </c>
      <c r="I48" s="11"/>
      <c r="J48" s="10">
        <f>SUM(J45:J47)</f>
        <v>0</v>
      </c>
      <c r="K48" s="10">
        <f>SUM(K45:K47)</f>
        <v>0</v>
      </c>
      <c r="L48" s="11"/>
      <c r="M48" s="10">
        <f>SUM(M45:M47)</f>
        <v>0</v>
      </c>
      <c r="N48" s="10">
        <f>SUM(N45:N47)</f>
        <v>0</v>
      </c>
      <c r="O48" s="11"/>
      <c r="P48" s="10">
        <f>SUM(P45:P47)</f>
        <v>0</v>
      </c>
      <c r="Q48" s="10">
        <f>SUM(Q45:Q47)</f>
        <v>0</v>
      </c>
      <c r="R48" s="11"/>
      <c r="S48" s="10">
        <f>SUM(S45:S47)</f>
        <v>0</v>
      </c>
      <c r="T48" s="9">
        <f>SUM(T45:T47)</f>
        <v>0</v>
      </c>
      <c r="U48" s="15"/>
      <c r="V48" s="14"/>
      <c r="W48" s="14"/>
      <c r="X48" s="13"/>
      <c r="Y48" s="12" t="s">
        <v>0</v>
      </c>
      <c r="Z48" s="11"/>
      <c r="AA48" s="10">
        <f>SUM(AA45:AA47)</f>
        <v>7</v>
      </c>
      <c r="AB48" s="10">
        <f>SUM(AB45:AB47)</f>
        <v>21</v>
      </c>
      <c r="AC48" s="11"/>
      <c r="AD48" s="10">
        <f>SUM(AD45:AD47)</f>
        <v>7</v>
      </c>
      <c r="AE48" s="10">
        <f>SUM(AE45:AE47)</f>
        <v>21</v>
      </c>
      <c r="AF48" s="11"/>
      <c r="AG48" s="10">
        <f>SUM(AG45:AG47)</f>
        <v>7</v>
      </c>
      <c r="AH48" s="10">
        <f>SUM(AH45:AH47)</f>
        <v>21</v>
      </c>
      <c r="AI48" s="11"/>
      <c r="AJ48" s="10">
        <f>SUM(AJ45:AJ47)</f>
        <v>7</v>
      </c>
      <c r="AK48" s="10">
        <f>SUM(AK45:AK47)</f>
        <v>39</v>
      </c>
      <c r="AL48" s="11"/>
      <c r="AM48" s="10">
        <f>SUM(AM45:AM47)</f>
        <v>7</v>
      </c>
      <c r="AN48" s="9">
        <f>SUM(AN45:AN47)</f>
        <v>21</v>
      </c>
      <c r="AO48" s="15"/>
      <c r="AP48" s="14"/>
      <c r="AQ48" s="14"/>
      <c r="AR48" s="13"/>
      <c r="AS48" s="12" t="s">
        <v>0</v>
      </c>
      <c r="AT48" s="11"/>
      <c r="AU48" s="10">
        <f>SUM(AU45:AU47)</f>
        <v>0</v>
      </c>
      <c r="AV48" s="10">
        <f>SUM(AV45:AV47)</f>
        <v>0</v>
      </c>
      <c r="AW48" s="11"/>
      <c r="AX48" s="10">
        <f>SUM(AX45:AX47)</f>
        <v>0</v>
      </c>
      <c r="AY48" s="10">
        <f>SUM(AY45:AY47)</f>
        <v>0</v>
      </c>
      <c r="AZ48" s="11"/>
      <c r="BA48" s="10">
        <f>SUM(BA45:BA47)</f>
        <v>0</v>
      </c>
      <c r="BB48" s="10">
        <f>SUM(BB45:BB47)</f>
        <v>0</v>
      </c>
      <c r="BC48" s="11"/>
      <c r="BD48" s="10">
        <f>SUM(BD45:BD47)</f>
        <v>0</v>
      </c>
      <c r="BE48" s="10">
        <f>SUM(BE45:BE47)</f>
        <v>18</v>
      </c>
      <c r="BF48" s="11"/>
      <c r="BG48" s="10">
        <f>SUM(BG45:BG47)</f>
        <v>0</v>
      </c>
      <c r="BH48" s="9">
        <f>SUM(BH45:BH47)</f>
        <v>0</v>
      </c>
      <c r="BI48" s="15"/>
      <c r="BJ48" s="14"/>
      <c r="BK48" s="14"/>
      <c r="BL48" s="13"/>
      <c r="BM48" s="12" t="s">
        <v>0</v>
      </c>
      <c r="BN48" s="11"/>
      <c r="BO48" s="10">
        <f>SUM(BO45:BO47)</f>
        <v>0</v>
      </c>
      <c r="BP48" s="10">
        <f>SUM(BP45:BP47)</f>
        <v>0</v>
      </c>
      <c r="BQ48" s="11"/>
      <c r="BR48" s="10">
        <f>SUM(BR45:BR47)</f>
        <v>0</v>
      </c>
      <c r="BS48" s="10">
        <f>SUM(BS45:BS47)</f>
        <v>0</v>
      </c>
      <c r="BT48" s="11"/>
      <c r="BU48" s="10">
        <f>SUM(BU45:BU47)</f>
        <v>0</v>
      </c>
      <c r="BV48" s="10">
        <f>SUM(BV45:BV47)</f>
        <v>0</v>
      </c>
      <c r="BW48" s="11"/>
      <c r="BX48" s="10">
        <f>SUM(BX45:BX47)</f>
        <v>0</v>
      </c>
      <c r="BY48" s="10">
        <f>SUM(BY45:BY47)</f>
        <v>18</v>
      </c>
      <c r="BZ48" s="11"/>
      <c r="CA48" s="10">
        <f>SUM(CA45:CA47)</f>
        <v>0</v>
      </c>
      <c r="CB48" s="9">
        <f>SUM(CB45:CB47)</f>
        <v>0</v>
      </c>
      <c r="CC48" s="15"/>
      <c r="CD48" s="14"/>
      <c r="CE48" s="14"/>
      <c r="CF48" s="13"/>
      <c r="CG48" s="12" t="s">
        <v>0</v>
      </c>
      <c r="CH48" s="11"/>
      <c r="CI48" s="10">
        <f>SUM(CI45:CI47)</f>
        <v>0</v>
      </c>
      <c r="CJ48" s="10">
        <f>SUM(CJ45:CJ47)</f>
        <v>0</v>
      </c>
      <c r="CK48" s="11"/>
      <c r="CL48" s="10">
        <f>SUM(CL45:CL47)</f>
        <v>0</v>
      </c>
      <c r="CM48" s="10">
        <f>SUM(CM45:CM47)</f>
        <v>0</v>
      </c>
      <c r="CN48" s="11"/>
      <c r="CO48" s="10">
        <f>SUM(CO45:CO47)</f>
        <v>0</v>
      </c>
      <c r="CP48" s="10">
        <f>SUM(CP45:CP47)</f>
        <v>0</v>
      </c>
      <c r="CQ48" s="11"/>
      <c r="CR48" s="10">
        <f>SUM(CR45:CR47)</f>
        <v>0</v>
      </c>
      <c r="CS48" s="10">
        <f>SUM(CS45:CS47)</f>
        <v>18</v>
      </c>
      <c r="CT48" s="11"/>
      <c r="CU48" s="10">
        <f>SUM(CU45:CU47)</f>
        <v>0</v>
      </c>
      <c r="CV48" s="9">
        <f>SUM(CV45:CV47)</f>
        <v>0</v>
      </c>
      <c r="CW48" s="8"/>
      <c r="CX48" s="7"/>
      <c r="CY48" s="7"/>
      <c r="CZ48" s="7"/>
      <c r="DA48" s="6"/>
      <c r="DB48" s="4"/>
      <c r="DC48" s="5"/>
      <c r="DD48" s="5"/>
      <c r="DE48" s="4"/>
      <c r="DF48" s="3"/>
      <c r="DG48" s="3"/>
      <c r="DH48" s="4"/>
      <c r="DI48" s="3"/>
      <c r="DJ48" s="3"/>
      <c r="DK48" s="4"/>
      <c r="DL48" s="3"/>
      <c r="DM48" s="3"/>
      <c r="DN48" s="4"/>
      <c r="DO48" s="3"/>
      <c r="DP48" s="3"/>
      <c r="DQ48" s="20"/>
      <c r="DR48" s="8"/>
      <c r="DS48" s="8"/>
      <c r="DT48" s="19"/>
      <c r="DU48" s="18"/>
      <c r="DV48" s="17"/>
      <c r="DW48" s="5"/>
      <c r="DX48" s="5"/>
      <c r="DY48" s="17"/>
      <c r="DZ48" s="5"/>
      <c r="EA48" s="5"/>
      <c r="EB48" s="17"/>
      <c r="EC48" s="5"/>
      <c r="ED48" s="5"/>
      <c r="EE48" s="17"/>
      <c r="EF48" s="5"/>
      <c r="EG48" s="5"/>
      <c r="EH48" s="17"/>
      <c r="EI48" s="5"/>
      <c r="EJ48" s="16"/>
      <c r="EK48" s="15"/>
      <c r="EL48" s="14"/>
      <c r="EM48" s="14"/>
      <c r="EN48" s="13"/>
      <c r="EO48" s="12" t="s">
        <v>0</v>
      </c>
      <c r="EP48" s="11"/>
      <c r="EQ48" s="10">
        <f>SUM(EQ45:EQ47)</f>
        <v>0</v>
      </c>
      <c r="ER48" s="10">
        <f>SUM(ER45:ER47)</f>
        <v>0</v>
      </c>
      <c r="ES48" s="11"/>
      <c r="ET48" s="10">
        <f>SUM(ET45:ET47)</f>
        <v>0</v>
      </c>
      <c r="EU48" s="10">
        <f>SUM(EU45:EU47)</f>
        <v>0</v>
      </c>
      <c r="EV48" s="11"/>
      <c r="EW48" s="10">
        <f>SUM(EW45:EW47)</f>
        <v>0</v>
      </c>
      <c r="EX48" s="10">
        <f>SUM(EX45:EX47)</f>
        <v>0</v>
      </c>
      <c r="EY48" s="11"/>
      <c r="EZ48" s="10">
        <f>SUM(EZ45:EZ47)</f>
        <v>0</v>
      </c>
      <c r="FA48" s="10">
        <f>SUM(FA45:FA47)</f>
        <v>0</v>
      </c>
      <c r="FB48" s="11"/>
      <c r="FC48" s="10">
        <f>SUM(FC45:FC47)</f>
        <v>0</v>
      </c>
      <c r="FD48" s="9">
        <f>SUM(FD45:FD47)</f>
        <v>0</v>
      </c>
      <c r="FE48" s="15"/>
      <c r="FF48" s="14"/>
      <c r="FG48" s="14"/>
      <c r="FH48" s="13"/>
      <c r="FI48" s="12" t="s">
        <v>0</v>
      </c>
      <c r="FJ48" s="11"/>
      <c r="FK48" s="10">
        <f>SUM(FK45:FK47)</f>
        <v>0</v>
      </c>
      <c r="FL48" s="10">
        <f>SUM(FL45:FL47)</f>
        <v>0</v>
      </c>
      <c r="FM48" s="11"/>
      <c r="FN48" s="10">
        <f>SUM(FN45:FN47)</f>
        <v>0</v>
      </c>
      <c r="FO48" s="10">
        <f>SUM(FO45:FO47)</f>
        <v>0</v>
      </c>
      <c r="FP48" s="11"/>
      <c r="FQ48" s="10">
        <f>SUM(FQ45:FQ47)</f>
        <v>0</v>
      </c>
      <c r="FR48" s="10">
        <f>SUM(FR45:FR47)</f>
        <v>0</v>
      </c>
      <c r="FS48" s="11"/>
      <c r="FT48" s="10">
        <f>SUM(FT45:FT47)</f>
        <v>0</v>
      </c>
      <c r="FU48" s="10">
        <f>SUM(FU45:FU47)</f>
        <v>0</v>
      </c>
      <c r="FV48" s="11"/>
      <c r="FW48" s="10">
        <f>SUM(FW45:FW47)</f>
        <v>0</v>
      </c>
      <c r="FX48" s="9">
        <f>SUM(FX45:FX47)</f>
        <v>0</v>
      </c>
      <c r="FY48" s="15"/>
      <c r="FZ48" s="14"/>
      <c r="GA48" s="14"/>
      <c r="GB48" s="13"/>
      <c r="GC48" s="12" t="s">
        <v>0</v>
      </c>
      <c r="GD48" s="11"/>
      <c r="GE48" s="10">
        <f>SUM(GE45:GE47)</f>
        <v>0</v>
      </c>
      <c r="GF48" s="10">
        <f>SUM(GF45:GF47)</f>
        <v>0</v>
      </c>
      <c r="GG48" s="11"/>
      <c r="GH48" s="10">
        <f>SUM(GH45:GH47)</f>
        <v>0</v>
      </c>
      <c r="GI48" s="10">
        <f>SUM(GI45:GI47)</f>
        <v>0</v>
      </c>
      <c r="GJ48" s="11"/>
      <c r="GK48" s="10">
        <f>SUM(GK45:GK47)</f>
        <v>0</v>
      </c>
      <c r="GL48" s="10">
        <f>SUM(GL45:GL47)</f>
        <v>0</v>
      </c>
      <c r="GM48" s="11"/>
      <c r="GN48" s="10">
        <f>SUM(GN45:GN47)</f>
        <v>0</v>
      </c>
      <c r="GO48" s="10">
        <f>SUM(GO45:GO47)</f>
        <v>0</v>
      </c>
      <c r="GP48" s="11"/>
      <c r="GQ48" s="10">
        <f>SUM(GQ45:GQ47)</f>
        <v>0</v>
      </c>
      <c r="GR48" s="9">
        <f>SUM(GR45:GR47)</f>
        <v>0</v>
      </c>
      <c r="GS48" s="15"/>
      <c r="GT48" s="14"/>
      <c r="GU48" s="14"/>
      <c r="GV48" s="13"/>
      <c r="GW48" s="12" t="s">
        <v>0</v>
      </c>
      <c r="GX48" s="11"/>
      <c r="GY48" s="10">
        <f>SUM(GY45:GY47)</f>
        <v>7</v>
      </c>
      <c r="GZ48" s="10">
        <f>SUM(GZ45:GZ47)</f>
        <v>35</v>
      </c>
      <c r="HA48" s="11"/>
      <c r="HB48" s="10">
        <f>SUM(HB45:HB47)</f>
        <v>7</v>
      </c>
      <c r="HC48" s="10">
        <f>SUM(HC45:HC47)</f>
        <v>35</v>
      </c>
      <c r="HD48" s="11"/>
      <c r="HE48" s="10">
        <f>SUM(HE45:HE47)</f>
        <v>7</v>
      </c>
      <c r="HF48" s="10">
        <f>SUM(HF45:HF47)</f>
        <v>35</v>
      </c>
      <c r="HG48" s="11"/>
      <c r="HH48" s="10">
        <f>SUM(HH45:HH47)</f>
        <v>7</v>
      </c>
      <c r="HI48" s="10">
        <f>SUM(HI45:HI47)</f>
        <v>35</v>
      </c>
      <c r="HJ48" s="11"/>
      <c r="HK48" s="10">
        <f>SUM(HK45:HK47)</f>
        <v>7</v>
      </c>
      <c r="HL48" s="9">
        <f>SUM(HL45:HL47)</f>
        <v>35</v>
      </c>
      <c r="HM48" s="15"/>
      <c r="HN48" s="14"/>
      <c r="HO48" s="14"/>
      <c r="HP48" s="13"/>
      <c r="HQ48" s="12" t="s">
        <v>0</v>
      </c>
      <c r="HR48" s="11"/>
      <c r="HS48" s="10">
        <f>SUM(HS45:HS47)</f>
        <v>0</v>
      </c>
      <c r="HT48" s="10">
        <f>SUM(HT45:HT47)</f>
        <v>0</v>
      </c>
      <c r="HU48" s="11"/>
      <c r="HV48" s="10">
        <f>SUM(HV45:HV47)</f>
        <v>0</v>
      </c>
      <c r="HW48" s="10">
        <f>SUM(HW45:HW47)</f>
        <v>0</v>
      </c>
      <c r="HX48" s="11"/>
      <c r="HY48" s="10">
        <f>SUM(HY45:HY47)</f>
        <v>0</v>
      </c>
      <c r="HZ48" s="10">
        <f>SUM(HZ45:HZ47)</f>
        <v>0</v>
      </c>
      <c r="IA48" s="11"/>
      <c r="IB48" s="10">
        <f>SUM(IB45:IB47)</f>
        <v>0</v>
      </c>
      <c r="IC48" s="10">
        <f>SUM(IC45:IC47)</f>
        <v>0</v>
      </c>
      <c r="ID48" s="11"/>
      <c r="IE48" s="10">
        <f>SUM(IE45:IE47)</f>
        <v>0</v>
      </c>
      <c r="IF48" s="9">
        <f>SUM(IF45:IF47)</f>
        <v>0</v>
      </c>
      <c r="IG48" s="15"/>
      <c r="IH48" s="14"/>
      <c r="II48" s="14"/>
      <c r="IJ48" s="13"/>
      <c r="IK48" s="12" t="s">
        <v>0</v>
      </c>
      <c r="IL48" s="11"/>
      <c r="IM48" s="10">
        <f>SUM(IM45:IM47)</f>
        <v>10</v>
      </c>
      <c r="IN48" s="10">
        <f>SUM(IN45:IN47)</f>
        <v>13</v>
      </c>
      <c r="IO48" s="11"/>
      <c r="IP48" s="10">
        <f>SUM(IP45:IP47)</f>
        <v>10</v>
      </c>
      <c r="IQ48" s="10">
        <f>SUM(IQ45:IQ47)</f>
        <v>13</v>
      </c>
      <c r="IR48" s="11"/>
      <c r="IS48" s="10">
        <f>SUM(IS45:IS47)</f>
        <v>10</v>
      </c>
      <c r="IT48" s="10">
        <f>SUM(IT45:IT47)</f>
        <v>13</v>
      </c>
      <c r="IU48" s="11"/>
      <c r="IV48" s="10">
        <f>SUM(IV45:IV47)</f>
        <v>10</v>
      </c>
      <c r="IW48" s="10">
        <f>SUM(IW45:IW47)</f>
        <v>13</v>
      </c>
      <c r="IX48" s="11"/>
      <c r="IY48" s="10">
        <f>SUM(IY45:IY47)</f>
        <v>10</v>
      </c>
      <c r="IZ48" s="9">
        <f>SUM(IZ45:IZ47)</f>
        <v>13</v>
      </c>
      <c r="JA48" s="15"/>
      <c r="JB48" s="14"/>
      <c r="JC48" s="14"/>
      <c r="JD48" s="13"/>
      <c r="JE48" s="12" t="s">
        <v>0</v>
      </c>
      <c r="JF48" s="11"/>
      <c r="JG48" s="10">
        <f>SUM(JG45:JG47)</f>
        <v>0</v>
      </c>
      <c r="JH48" s="10">
        <f>SUM(JH45:JH47)</f>
        <v>0</v>
      </c>
      <c r="JI48" s="11"/>
      <c r="JJ48" s="10">
        <f>SUM(JJ45:JJ47)</f>
        <v>0</v>
      </c>
      <c r="JK48" s="10">
        <f>SUM(JK45:JK47)</f>
        <v>0</v>
      </c>
      <c r="JL48" s="11"/>
      <c r="JM48" s="10">
        <f>SUM(JM45:JM47)</f>
        <v>0</v>
      </c>
      <c r="JN48" s="10">
        <f>SUM(JN45:JN47)</f>
        <v>0</v>
      </c>
      <c r="JO48" s="11"/>
      <c r="JP48" s="10">
        <f>SUM(JP45:JP47)</f>
        <v>0</v>
      </c>
      <c r="JQ48" s="10">
        <f>SUM(JQ45:JQ47)</f>
        <v>0</v>
      </c>
      <c r="JR48" s="11"/>
      <c r="JS48" s="10">
        <f>SUM(JS45:JS47)</f>
        <v>0</v>
      </c>
      <c r="JT48" s="9">
        <f>SUM(JT45:JT47)</f>
        <v>0</v>
      </c>
    </row>
    <row r="49" spans="4:120" ht="28.25" customHeight="1" x14ac:dyDescent="0.45">
      <c r="D49"/>
      <c r="CC49" s="8"/>
      <c r="CD49" s="7"/>
      <c r="CE49" s="7"/>
      <c r="CF49" s="7"/>
      <c r="CG49" s="6"/>
      <c r="CH49" s="4"/>
      <c r="CI49" s="5"/>
      <c r="CJ49" s="5"/>
      <c r="CK49" s="4"/>
      <c r="CL49" s="3"/>
      <c r="CM49" s="3"/>
      <c r="CN49" s="4"/>
      <c r="CO49" s="3"/>
      <c r="CP49" s="3"/>
      <c r="CQ49" s="4"/>
      <c r="CR49" s="3"/>
      <c r="CS49" s="3"/>
      <c r="CT49" s="4"/>
      <c r="CU49" s="3"/>
      <c r="CV49" s="3"/>
      <c r="CW49" s="8"/>
      <c r="CX49" s="7"/>
      <c r="CY49" s="7"/>
      <c r="CZ49" s="7"/>
      <c r="DA49" s="6"/>
      <c r="DB49" s="4"/>
      <c r="DC49" s="5"/>
      <c r="DD49" s="5"/>
      <c r="DE49" s="4"/>
      <c r="DF49" s="3"/>
      <c r="DG49" s="3"/>
      <c r="DH49" s="4"/>
      <c r="DI49" s="3"/>
      <c r="DJ49" s="3"/>
      <c r="DK49" s="4"/>
      <c r="DL49" s="3"/>
      <c r="DM49" s="3"/>
      <c r="DN49" s="4"/>
      <c r="DO49" s="3"/>
      <c r="DP49" s="3"/>
    </row>
    <row r="50" spans="4:120" ht="28.25" customHeight="1" x14ac:dyDescent="0.45">
      <c r="D50"/>
    </row>
    <row r="51" spans="4:120" x14ac:dyDescent="0.45">
      <c r="D51"/>
    </row>
    <row r="52" spans="4:120" x14ac:dyDescent="0.45">
      <c r="D52"/>
    </row>
    <row r="53" spans="4:120" x14ac:dyDescent="0.45">
      <c r="D53"/>
    </row>
  </sheetData>
  <mergeCells count="3">
    <mergeCell ref="F1:T1"/>
    <mergeCell ref="FJ18:FJ19"/>
    <mergeCell ref="CD9:CE9"/>
  </mergeCells>
  <conditionalFormatting sqref="A17:X17 EL17:EN17 FF17:FH17 FZ17:GB17 IH17:IJ17 JB17:JD17 FI17:FY18 Y17:AO21 AS17:BI24 DU17:EK24 EO17:FE24 GC17:GS24 GW17:HM24 HQ17:IG24 IK17:JA24 JE17:XFD24 A18 E18:U18 FI19 FK19:FY19 A19:X21 AP19:AR21 BJ19:BL21 EL19:EN21 FF19:FH21 FZ19:GB21 GT19:GV21 HN19:HP21 IH19:IJ21 JB19:JD21 FI20:FY24 A22 E22:U22 Y22 AA22:AO22 A23:AR24 BJ23:BL24 EL23:EN24 FF23:FH24 FZ23:GB24 GT23:GV24 HN23:HP24 IH23:IJ24 JB23:JD24 A25:V25 V41:X41 AP41:AR41 BJ41:BL41 CD41:CF41 DR41:DT41 EL41:EN41 FF41:FH41 GT41:GV41 HN41:HP41 IH41:IJ41 JB41:JD41 D41:U47 Y41:AO48 AS41:BI48 EO41:FE48 FI41:FY48 GB41:GS48 GW41:HM48 HQ41:IG48 IK41:JA48 V43:X45 AP43:AR45 BJ43:BL45 CD43:CF45 DR43:DT45 EL43:EN45 FF43:FH45 FZ43:GA45 GT43:GV45 HN43:HP45 IH43:IJ45 JB43:JD45 V47:X48 AP47:AR48 BJ47:BL48 CD47:CF48 DR47:DT48 EL47:EN48 FF47:FH48 FZ47:GA48 GT47:GV48 HN47:HP48 IH47:IJ48 JB47:JD48 A48:U48">
    <cfRule type="cellIs" dxfId="22" priority="22" operator="equal">
      <formula>0</formula>
    </cfRule>
  </conditionalFormatting>
  <conditionalFormatting sqref="A4:XFD4">
    <cfRule type="cellIs" dxfId="21" priority="17" operator="equal">
      <formula>0</formula>
    </cfRule>
  </conditionalFormatting>
  <conditionalFormatting sqref="A28:XFD40">
    <cfRule type="cellIs" dxfId="20" priority="13" operator="equal">
      <formula>0</formula>
    </cfRule>
  </conditionalFormatting>
  <conditionalFormatting sqref="B28:C28">
    <cfRule type="cellIs" dxfId="19" priority="18" operator="equal">
      <formula>0</formula>
    </cfRule>
  </conditionalFormatting>
  <conditionalFormatting sqref="B41:C41 B43:C45 B47:C47">
    <cfRule type="cellIs" dxfId="18" priority="19" operator="equal">
      <formula>0</formula>
    </cfRule>
  </conditionalFormatting>
  <conditionalFormatting sqref="AP17:AR17">
    <cfRule type="cellIs" dxfId="17" priority="8" operator="equal">
      <formula>0</formula>
    </cfRule>
  </conditionalFormatting>
  <conditionalFormatting sqref="BJ17:BL17">
    <cfRule type="cellIs" dxfId="16" priority="9" operator="equal">
      <formula>0</formula>
    </cfRule>
  </conditionalFormatting>
  <conditionalFormatting sqref="BM17:CC24 CD19:DT21 CD23:DT24 X25:CB25 CW25:XFD25 A41:A47 BM41:CC48">
    <cfRule type="cellIs" dxfId="15" priority="20" operator="equal">
      <formula>0</formula>
    </cfRule>
  </conditionalFormatting>
  <conditionalFormatting sqref="CD28:CF28">
    <cfRule type="cellIs" dxfId="14" priority="15" operator="equal">
      <formula>0</formula>
    </cfRule>
  </conditionalFormatting>
  <conditionalFormatting sqref="CD17:DT17">
    <cfRule type="cellIs" dxfId="13" priority="12" operator="equal">
      <formula>0</formula>
    </cfRule>
  </conditionalFormatting>
  <conditionalFormatting sqref="CG18:DQ18">
    <cfRule type="cellIs" dxfId="12" priority="5" operator="equal">
      <formula>0</formula>
    </cfRule>
  </conditionalFormatting>
  <conditionalFormatting sqref="CG22:DQ22">
    <cfRule type="cellIs" dxfId="11" priority="4" operator="equal">
      <formula>0</formula>
    </cfRule>
  </conditionalFormatting>
  <conditionalFormatting sqref="CG41:DQ48">
    <cfRule type="cellIs" dxfId="10" priority="14" operator="equal">
      <formula>0</formula>
    </cfRule>
  </conditionalFormatting>
  <conditionalFormatting sqref="DN10">
    <cfRule type="cellIs" dxfId="9" priority="3" operator="equal">
      <formula>0</formula>
    </cfRule>
  </conditionalFormatting>
  <conditionalFormatting sqref="DN14">
    <cfRule type="cellIs" dxfId="8" priority="2" operator="equal">
      <formula>0</formula>
    </cfRule>
  </conditionalFormatting>
  <conditionalFormatting sqref="DU41:EK48 JE41:XFD48">
    <cfRule type="cellIs" dxfId="7" priority="21" operator="equal">
      <formula>0</formula>
    </cfRule>
  </conditionalFormatting>
  <conditionalFormatting sqref="DV5:EJ5 CH5:DP9 F5:T16 Z5:AN16 AT5:BH16 BN5:CB16 EP5:FD16 FI5:FX16 GC5:GR16 GX5:HL16 HR5:IF16 IL5:IZ16 JF5:JT16 DV6:EG6 EI6:EJ6 DV7:EJ9 CH10:DM10 DO10:DP10 DV10:EG10 EI10:EJ10 CH11:DP13 DV11:EJ13 CH14:DM14 DO14:DP14 DV14:EG14 EI14:EJ14 CH15:DP16 DV15:EJ16 V28:X28 AP28:AR28 BJ28:BL28 DR28:DT28 EL28:EN28 FF28:FH28 HN28:HQ28 IH28:IK28 JB28:JE28 GC29:GS40">
    <cfRule type="cellIs" dxfId="6" priority="23" operator="equal">
      <formula>0</formula>
    </cfRule>
  </conditionalFormatting>
  <conditionalFormatting sqref="EH6">
    <cfRule type="cellIs" dxfId="5" priority="1" operator="equal">
      <formula>0</formula>
    </cfRule>
  </conditionalFormatting>
  <conditionalFormatting sqref="EH10">
    <cfRule type="cellIs" dxfId="4" priority="7" operator="equal">
      <formula>0</formula>
    </cfRule>
  </conditionalFormatting>
  <conditionalFormatting sqref="EH14">
    <cfRule type="cellIs" dxfId="3" priority="6" operator="equal">
      <formula>0</formula>
    </cfRule>
  </conditionalFormatting>
  <conditionalFormatting sqref="FZ41:GA41">
    <cfRule type="cellIs" dxfId="2" priority="16" operator="equal">
      <formula>0</formula>
    </cfRule>
  </conditionalFormatting>
  <conditionalFormatting sqref="GT17:GV17">
    <cfRule type="cellIs" dxfId="1" priority="11" operator="equal">
      <formula>0</formula>
    </cfRule>
  </conditionalFormatting>
  <conditionalFormatting sqref="HN17:HP17">
    <cfRule type="cellIs" dxfId="0" priority="10" operator="equal">
      <formula>0</formula>
    </cfRule>
  </conditionalFormatting>
  <dataValidations count="1">
    <dataValidation type="list" allowBlank="1" showInputMessage="1" showErrorMessage="1" sqref="JI18:JI19 EP18 GP10 FV10 FB10 BZ10 CT11 BF10 AL10 IX10 R10:R11 HX6 HD6 HA14 GG14 FM14 ES14 BT6 CN6 AZ6 AF6 O7 GP19 CE4 BZ22:BZ23 AQ4 W9 C28 C17 GJ6 A50 ID10 I22:I23 F6:F7 CX4 L6:L7 AZ22:AZ23 I7 BT18:BT19 FV19 ES22:ES23 ES18:ES19 FP18:FP19 C4:C5 IR6 F10:F11 I10:I11 L10:L11 O10:O11 FZ4 R14:R15 F14:F15 I14:I15 L14:L15 O14:O15 EB22:EB23 L22:L23 F50 FV22:FV23 C13 FM22:FM23 AW22:AW23 JR10 C9 FP22:FP23 DN23 GG18:GG19 EV22:EV23 R22:R23 HJ10 CK19 BQ18:BQ19 GJ18:GJ19 JL6 EB6 FB22:FB23 GP22:GP23 BZ19 GG22:GG23 FP6 GJ22:GJ23 HG18:HG19 HJ18:HJ19 AZ18:AZ19 JO18:JO19 EH23 FM18:FM19 HD18:HD19 HG22:HG23 HN4 HJ22:HJ23 O18:O19 R18:R19 I18:I19 L18:L19 FF4 IH4 O22:O23 HA22:HA23 EV18:EV19 HD22:HD23 C21 IA18:IA19 ID18:ID19 HA18:HA19 HX18:HX19 IA22:IA23 V4 ID22:ID23 HU22:HU23 CN18:CN19 DH22:DH23 JR18:JR19 DR4 HX22:HX23 IU18:IU19 IX18:IX19 JO22:JO23 HU18:HU19 IR18:IR19 AW18:AW19 IU22:IU23 IX22:IX23 BJ4 IO22:IO23 IR22:IR23 EL4 JL18:JL19 BQ22:BQ23 JR22:JR23 JI22:JI23 FB19 JL22:JL23 BF22:BF23 JB4 EB18:EB19 CT22:CT23 GU9 CK22:CK23 BT22:BT23 CN22:CN23 IO18:IO19 BF19 GT4 EV6 W5 W13">
      <formula1>$A$1:$A$46</formula1>
    </dataValidation>
  </dataValidations>
  <pageMargins left="0" right="0" top="0.31496062992125984" bottom="0.31496062992125984" header="0.51181102362204722" footer="0.9842519685039370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Occupation Bagnères de Bigorre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ALBERT</dc:creator>
  <cp:lastModifiedBy>MOUQUET VIVIEN</cp:lastModifiedBy>
  <dcterms:created xsi:type="dcterms:W3CDTF">2024-02-05T11:01:20Z</dcterms:created>
  <dcterms:modified xsi:type="dcterms:W3CDTF">2024-02-07T06:36:43Z</dcterms:modified>
</cp:coreProperties>
</file>